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Slawek\Nextcloud\Centrum\Materiały i przedmioty nietrwałe\Materiały i przedmioty nietrwałe 2020\Zaproszenie\"/>
    </mc:Choice>
  </mc:AlternateContent>
  <bookViews>
    <workbookView xWindow="0" yWindow="0" windowWidth="25200" windowHeight="10530" tabRatio="416"/>
  </bookViews>
  <sheets>
    <sheet name="Arkusz1" sheetId="1" r:id="rId1"/>
  </sheets>
  <definedNames>
    <definedName name="_xlnm._FilterDatabase" localSheetId="0" hidden="1">Arkusz1!$A$7:$F$152</definedName>
  </definedNames>
  <calcPr calcId="152511"/>
</workbook>
</file>

<file path=xl/calcChain.xml><?xml version="1.0" encoding="utf-8"?>
<calcChain xmlns="http://schemas.openxmlformats.org/spreadsheetml/2006/main">
  <c r="E132" i="1" l="1"/>
  <c r="F132" i="1" s="1"/>
  <c r="A132" i="1"/>
  <c r="A133" i="1" s="1"/>
  <c r="A134" i="1" s="1"/>
  <c r="E151" i="1" l="1"/>
  <c r="F151" i="1" s="1"/>
  <c r="E150" i="1"/>
  <c r="F150" i="1" s="1"/>
  <c r="E149" i="1"/>
  <c r="F149" i="1" s="1"/>
  <c r="E148" i="1"/>
  <c r="F148" i="1" s="1"/>
  <c r="E147" i="1"/>
  <c r="F147" i="1" s="1"/>
  <c r="E146" i="1"/>
  <c r="F146" i="1" s="1"/>
  <c r="E145" i="1"/>
  <c r="F145" i="1" s="1"/>
  <c r="E144" i="1"/>
  <c r="F144" i="1" s="1"/>
  <c r="E143" i="1"/>
  <c r="F143" i="1" s="1"/>
  <c r="E142" i="1"/>
  <c r="F142" i="1" s="1"/>
  <c r="E141" i="1"/>
  <c r="F141" i="1" s="1"/>
  <c r="E140" i="1"/>
  <c r="F140" i="1" s="1"/>
  <c r="E139" i="1"/>
  <c r="F139" i="1" s="1"/>
  <c r="E138" i="1"/>
  <c r="F138" i="1" s="1"/>
  <c r="E137" i="1"/>
  <c r="F137" i="1" s="1"/>
  <c r="E136" i="1"/>
  <c r="F136" i="1" s="1"/>
  <c r="E135" i="1"/>
  <c r="F135" i="1" s="1"/>
  <c r="E134" i="1"/>
  <c r="F134" i="1" s="1"/>
  <c r="E133" i="1"/>
  <c r="F133" i="1" s="1"/>
  <c r="E131" i="1"/>
  <c r="F131" i="1" s="1"/>
  <c r="E130" i="1"/>
  <c r="F130" i="1" s="1"/>
  <c r="E129" i="1"/>
  <c r="F129" i="1" s="1"/>
  <c r="E128" i="1"/>
  <c r="F128" i="1" s="1"/>
  <c r="E127" i="1"/>
  <c r="F127" i="1" s="1"/>
  <c r="E126" i="1"/>
  <c r="F126" i="1" s="1"/>
  <c r="E125" i="1"/>
  <c r="F125" i="1" s="1"/>
  <c r="E124" i="1"/>
  <c r="F124" i="1" s="1"/>
  <c r="E123" i="1"/>
  <c r="F123" i="1" s="1"/>
  <c r="E122" i="1"/>
  <c r="F122" i="1" s="1"/>
  <c r="E121" i="1"/>
  <c r="F121" i="1" s="1"/>
  <c r="E120" i="1"/>
  <c r="F120" i="1" s="1"/>
  <c r="E118" i="1"/>
  <c r="F118" i="1" s="1"/>
  <c r="E117" i="1"/>
  <c r="F117" i="1" s="1"/>
  <c r="E116" i="1"/>
  <c r="F116" i="1" s="1"/>
  <c r="E115" i="1"/>
  <c r="F115" i="1" s="1"/>
  <c r="E114" i="1"/>
  <c r="F114" i="1" s="1"/>
  <c r="E113" i="1"/>
  <c r="F113" i="1" s="1"/>
  <c r="E112" i="1"/>
  <c r="F112" i="1" s="1"/>
  <c r="E111" i="1"/>
  <c r="F111" i="1" s="1"/>
  <c r="E110" i="1"/>
  <c r="F110" i="1" s="1"/>
  <c r="E109" i="1"/>
  <c r="F109" i="1" s="1"/>
  <c r="E108" i="1"/>
  <c r="F108" i="1" s="1"/>
  <c r="E107" i="1"/>
  <c r="F107" i="1" s="1"/>
  <c r="E106" i="1"/>
  <c r="F106" i="1" s="1"/>
  <c r="E105" i="1"/>
  <c r="F105" i="1" s="1"/>
  <c r="E104" i="1"/>
  <c r="F104" i="1" s="1"/>
  <c r="E103" i="1"/>
  <c r="F103" i="1" s="1"/>
  <c r="E102" i="1"/>
  <c r="F102" i="1" s="1"/>
  <c r="E101" i="1"/>
  <c r="F101" i="1" s="1"/>
  <c r="E100" i="1"/>
  <c r="F100" i="1" s="1"/>
  <c r="E99" i="1"/>
  <c r="F99" i="1" s="1"/>
  <c r="E98" i="1"/>
  <c r="F98" i="1" s="1"/>
  <c r="E97" i="1"/>
  <c r="F97" i="1" s="1"/>
  <c r="E96" i="1"/>
  <c r="F96" i="1" s="1"/>
  <c r="E95" i="1"/>
  <c r="F95" i="1" s="1"/>
  <c r="E94" i="1"/>
  <c r="F94" i="1" s="1"/>
  <c r="E93" i="1"/>
  <c r="F93" i="1" s="1"/>
  <c r="E91" i="1"/>
  <c r="F91" i="1" s="1"/>
  <c r="E90" i="1"/>
  <c r="F90" i="1" s="1"/>
  <c r="E89" i="1"/>
  <c r="F89" i="1" s="1"/>
  <c r="E88" i="1"/>
  <c r="F88" i="1" s="1"/>
  <c r="E87" i="1"/>
  <c r="F87" i="1" s="1"/>
  <c r="E86" i="1"/>
  <c r="F86" i="1" s="1"/>
  <c r="E85" i="1"/>
  <c r="F85" i="1" s="1"/>
  <c r="E84" i="1"/>
  <c r="F84" i="1" s="1"/>
  <c r="E83" i="1"/>
  <c r="F83" i="1" s="1"/>
  <c r="E82" i="1"/>
  <c r="F82" i="1" s="1"/>
  <c r="E81" i="1"/>
  <c r="F81" i="1" s="1"/>
  <c r="E80" i="1"/>
  <c r="F80" i="1" s="1"/>
  <c r="E79" i="1"/>
  <c r="F79" i="1" s="1"/>
  <c r="E77" i="1"/>
  <c r="F77" i="1" s="1"/>
  <c r="E76" i="1"/>
  <c r="F76" i="1" s="1"/>
  <c r="E75" i="1"/>
  <c r="F75" i="1" s="1"/>
  <c r="E74" i="1"/>
  <c r="F74" i="1" s="1"/>
  <c r="E73" i="1"/>
  <c r="F73" i="1" s="1"/>
  <c r="E72" i="1"/>
  <c r="F72" i="1" s="1"/>
  <c r="E71" i="1"/>
  <c r="F71" i="1" s="1"/>
  <c r="E70" i="1"/>
  <c r="F70" i="1" s="1"/>
  <c r="E69" i="1"/>
  <c r="F69" i="1" s="1"/>
  <c r="E68" i="1"/>
  <c r="F68" i="1" s="1"/>
  <c r="E67" i="1"/>
  <c r="F67" i="1" s="1"/>
  <c r="E66" i="1"/>
  <c r="F66" i="1" s="1"/>
  <c r="E65" i="1"/>
  <c r="F65" i="1" s="1"/>
  <c r="E64" i="1"/>
  <c r="F64" i="1" s="1"/>
  <c r="E63" i="1"/>
  <c r="F63" i="1" s="1"/>
  <c r="E62" i="1"/>
  <c r="F62" i="1" s="1"/>
  <c r="E61" i="1"/>
  <c r="F61" i="1" s="1"/>
  <c r="E60" i="1"/>
  <c r="F60" i="1" s="1"/>
  <c r="E59" i="1"/>
  <c r="F59" i="1" s="1"/>
  <c r="E58" i="1"/>
  <c r="F58" i="1" s="1"/>
  <c r="E57" i="1"/>
  <c r="F57" i="1" s="1"/>
  <c r="E55" i="1"/>
  <c r="F55" i="1" s="1"/>
  <c r="E54" i="1"/>
  <c r="F54" i="1" s="1"/>
  <c r="E53" i="1"/>
  <c r="F53" i="1" s="1"/>
  <c r="E52" i="1"/>
  <c r="F52" i="1" s="1"/>
  <c r="E51" i="1"/>
  <c r="F51" i="1" s="1"/>
  <c r="E50" i="1"/>
  <c r="F50" i="1" s="1"/>
  <c r="E49" i="1"/>
  <c r="F49" i="1" s="1"/>
  <c r="E48" i="1"/>
  <c r="F48" i="1" s="1"/>
  <c r="E47" i="1"/>
  <c r="F47" i="1" s="1"/>
  <c r="E46" i="1"/>
  <c r="F46" i="1" s="1"/>
  <c r="E45" i="1"/>
  <c r="F45" i="1" s="1"/>
  <c r="E44" i="1"/>
  <c r="F44" i="1" s="1"/>
  <c r="E43" i="1"/>
  <c r="F43" i="1" s="1"/>
  <c r="E42" i="1"/>
  <c r="F42" i="1" s="1"/>
  <c r="E41" i="1"/>
  <c r="F41" i="1" s="1"/>
  <c r="E40" i="1"/>
  <c r="F40" i="1" s="1"/>
  <c r="E39" i="1"/>
  <c r="F39" i="1" s="1"/>
  <c r="E38" i="1"/>
  <c r="F38" i="1" s="1"/>
  <c r="E36" i="1"/>
  <c r="F36" i="1" s="1"/>
  <c r="E35" i="1"/>
  <c r="F35" i="1" s="1"/>
  <c r="E34" i="1"/>
  <c r="F34" i="1" s="1"/>
  <c r="E33" i="1"/>
  <c r="F33" i="1" s="1"/>
  <c r="E32" i="1"/>
  <c r="F32" i="1" s="1"/>
  <c r="E31" i="1"/>
  <c r="F31" i="1" s="1"/>
  <c r="E30" i="1"/>
  <c r="F30" i="1" s="1"/>
  <c r="E28" i="1"/>
  <c r="F28" i="1" s="1"/>
  <c r="E27" i="1"/>
  <c r="F27" i="1" s="1"/>
  <c r="E26" i="1"/>
  <c r="F26" i="1" s="1"/>
  <c r="E25" i="1"/>
  <c r="F25" i="1" s="1"/>
  <c r="E24" i="1"/>
  <c r="F24" i="1" s="1"/>
  <c r="E23" i="1"/>
  <c r="F23" i="1" s="1"/>
  <c r="E22" i="1"/>
  <c r="F22" i="1" s="1"/>
  <c r="E20" i="1"/>
  <c r="F20" i="1" s="1"/>
  <c r="E19" i="1"/>
  <c r="F19" i="1" s="1"/>
  <c r="E18" i="1"/>
  <c r="F18" i="1" s="1"/>
  <c r="E17" i="1"/>
  <c r="F17" i="1" s="1"/>
  <c r="E16" i="1"/>
  <c r="F16" i="1" s="1"/>
  <c r="E15" i="1"/>
  <c r="F15" i="1" s="1"/>
  <c r="E14" i="1"/>
  <c r="F14" i="1" s="1"/>
  <c r="E13" i="1"/>
  <c r="F13" i="1" s="1"/>
  <c r="E12" i="1"/>
  <c r="F12" i="1" s="1"/>
  <c r="E11" i="1"/>
  <c r="F11" i="1" s="1"/>
  <c r="E10" i="1"/>
  <c r="F10" i="1" s="1"/>
  <c r="E9" i="1"/>
  <c r="E152" i="1" l="1"/>
  <c r="F9" i="1"/>
  <c r="F152" i="1" s="1"/>
  <c r="A118" i="1"/>
  <c r="A80" i="1" l="1"/>
  <c r="A81" i="1" s="1"/>
  <c r="A82" i="1" s="1"/>
  <c r="A83" i="1" s="1"/>
  <c r="A84" i="1" s="1"/>
  <c r="A85" i="1" s="1"/>
  <c r="A86" i="1" s="1"/>
  <c r="A87" i="1" s="1"/>
  <c r="A88" i="1" s="1"/>
  <c r="A89" i="1" s="1"/>
  <c r="A90" i="1" s="1"/>
  <c r="A91" i="1" s="1"/>
  <c r="A19" i="1" l="1"/>
  <c r="A20" i="1" s="1"/>
  <c r="A22" i="1" s="1"/>
  <c r="A23" i="1" s="1"/>
  <c r="A24" i="1" s="1"/>
  <c r="A25" i="1" s="1"/>
  <c r="A26" i="1" s="1"/>
  <c r="A27" i="1" s="1"/>
  <c r="A28" i="1" s="1"/>
  <c r="A30" i="1" s="1"/>
  <c r="A31" i="1" s="1"/>
  <c r="A16" i="1"/>
  <c r="A17" i="1" s="1"/>
  <c r="A13" i="1"/>
  <c r="A14" i="1" s="1"/>
  <c r="A10" i="1"/>
  <c r="A11" i="1" s="1"/>
  <c r="A32" i="1" l="1"/>
  <c r="A33" i="1" s="1"/>
  <c r="A34" i="1" s="1"/>
  <c r="A35" i="1" s="1"/>
  <c r="A36" i="1" s="1"/>
  <c r="A38" i="1" s="1"/>
  <c r="A39" i="1" s="1"/>
  <c r="A40" i="1" s="1"/>
  <c r="A41" i="1" s="1"/>
  <c r="A42" i="1" s="1"/>
  <c r="A43" i="1" s="1"/>
  <c r="A44" i="1" s="1"/>
  <c r="A45" i="1" s="1"/>
  <c r="A46" i="1" s="1"/>
  <c r="A47" i="1" s="1"/>
  <c r="A48" i="1" s="1"/>
  <c r="A49" i="1" s="1"/>
  <c r="A50" i="1" s="1"/>
  <c r="A51" i="1" s="1"/>
  <c r="A52" i="1" s="1"/>
  <c r="A53" i="1" s="1"/>
  <c r="A54" i="1" s="1"/>
  <c r="A55" i="1" s="1"/>
  <c r="A58" i="1" l="1"/>
  <c r="A59" i="1" s="1"/>
  <c r="A60" i="1" s="1"/>
  <c r="A61" i="1" s="1"/>
  <c r="A62" i="1" s="1"/>
  <c r="A63" i="1" s="1"/>
  <c r="A64" i="1" s="1"/>
  <c r="A65" i="1" s="1"/>
  <c r="A66" i="1" s="1"/>
  <c r="A67" i="1" l="1"/>
  <c r="A68" i="1" s="1"/>
  <c r="A69" i="1" s="1"/>
  <c r="A70" i="1" s="1"/>
  <c r="A71" i="1" s="1"/>
  <c r="A72" i="1" s="1"/>
  <c r="A73" i="1" s="1"/>
  <c r="A74" i="1" s="1"/>
  <c r="A75" i="1" s="1"/>
  <c r="A76" i="1" s="1"/>
  <c r="A77" i="1" s="1"/>
  <c r="A94" i="1"/>
  <c r="A95" i="1" s="1"/>
  <c r="A96" i="1" l="1"/>
  <c r="A97" i="1" s="1"/>
  <c r="A98" i="1" s="1"/>
  <c r="A99" i="1" s="1"/>
  <c r="A100" i="1" l="1"/>
  <c r="A101" i="1" s="1"/>
  <c r="A102" i="1" s="1"/>
  <c r="A103" i="1" s="1"/>
  <c r="A104" i="1" s="1"/>
  <c r="A105" i="1" s="1"/>
  <c r="A106" i="1" s="1"/>
  <c r="A107" i="1" s="1"/>
  <c r="A108" i="1" s="1"/>
  <c r="A109" i="1" s="1"/>
  <c r="A110" i="1" s="1"/>
  <c r="A111" i="1" s="1"/>
  <c r="A112" i="1" s="1"/>
  <c r="A113" i="1" s="1"/>
  <c r="A114" i="1" s="1"/>
  <c r="A115" i="1" s="1"/>
  <c r="A116" i="1" s="1"/>
  <c r="A120" i="1" s="1"/>
  <c r="A121" i="1" s="1"/>
  <c r="A122" i="1" s="1"/>
  <c r="A123" i="1" s="1"/>
  <c r="A124" i="1" s="1"/>
  <c r="A125" i="1" s="1"/>
  <c r="A126" i="1" s="1"/>
  <c r="A127" i="1" s="1"/>
  <c r="A128" i="1" s="1"/>
  <c r="A129" i="1" s="1"/>
  <c r="A130" i="1" s="1"/>
  <c r="A131" i="1" s="1"/>
  <c r="A135" i="1" s="1"/>
  <c r="A136" i="1" s="1"/>
  <c r="A137" i="1" s="1"/>
  <c r="A138" i="1" s="1"/>
  <c r="A139" i="1" s="1"/>
  <c r="A140" i="1" s="1"/>
  <c r="A141" i="1" s="1"/>
  <c r="A142" i="1" s="1"/>
  <c r="A143" i="1" s="1"/>
  <c r="A144" i="1" s="1"/>
  <c r="A145" i="1" s="1"/>
  <c r="A146" i="1" s="1"/>
  <c r="A147" i="1" s="1"/>
  <c r="A148" i="1" s="1"/>
  <c r="A149" i="1" s="1"/>
  <c r="A150" i="1" s="1"/>
  <c r="A151" i="1" s="1"/>
</calcChain>
</file>

<file path=xl/sharedStrings.xml><?xml version="1.0" encoding="utf-8"?>
<sst xmlns="http://schemas.openxmlformats.org/spreadsheetml/2006/main" count="156" uniqueCount="156">
  <si>
    <t>LP</t>
  </si>
  <si>
    <t>Opis</t>
  </si>
  <si>
    <t>Ilość</t>
  </si>
  <si>
    <t xml:space="preserve"> </t>
  </si>
  <si>
    <t>Patchcordy światłowodowe</t>
  </si>
  <si>
    <t>Patchcord światłowodowy jednomodowy ze złączami SC - SC DUPLEX - długość 1m</t>
  </si>
  <si>
    <t>Patchcord światłowodowy jednomodowy ze złączami SC - SC DUPLEX - długość 2m</t>
  </si>
  <si>
    <t>Patchcord światłowodowy jednomodowy ze złączami LC - SC DUPLEX - długość 2m</t>
  </si>
  <si>
    <t>Patchcord światłowodowy jednomodowy ze złączami SC/APC - SC/APC  DUPLEX - długość 1m</t>
  </si>
  <si>
    <t>Patchcord światłowodowy jednomodowy ze złączami SC/APC - SC/APC  DUPLEX - długość 2m</t>
  </si>
  <si>
    <t>Patchcord światłowodowy jednomodowy ze złączami SC/APC - SC/APC  DUPLEX - długość 3m</t>
  </si>
  <si>
    <t>Patchcord światłowodowy jednomodowy ze złączami SC/UPC - SC/APC  DUPLEX - długość 1m</t>
  </si>
  <si>
    <t>Patchcord światłowodowy jednomodowy ze złączami SC/UPC - SC/APC  DUPLEX - długość 2m</t>
  </si>
  <si>
    <t>Patchcord światłowodowy jednomodowy ze złączami SC/UPC - SC/APC  DUPLEX - długość 3m</t>
  </si>
  <si>
    <t>Patchcord światłowodowy jednomodowy ze złączami LC/UPC - SC/APC DUPLEX - długość 2m</t>
  </si>
  <si>
    <t>Patchcord światłowodowy jednomodowy ze złączami LC/UPC - SC/APC DUPLEX - długość 5m</t>
  </si>
  <si>
    <t>Patchcord światłowodowy wielomodowy ze złączami LC -SC DUPLEX - długość 2m</t>
  </si>
  <si>
    <t>Patchcordy, kable UTP, narzędzia do RJ-45, itp.</t>
  </si>
  <si>
    <t>Patchcord UTP kat 6a,  linka,  długość 0,5m  kolor: czarny</t>
  </si>
  <si>
    <t>Patchcord UTP kat 6a, linka,  długość 1m kolor : czarny</t>
  </si>
  <si>
    <t xml:space="preserve">Patchcord UTP kat 6a, linka,  długość 2m </t>
  </si>
  <si>
    <t xml:space="preserve">Patchcord UTP kat 6a, linka,  długość 3m </t>
  </si>
  <si>
    <t xml:space="preserve">Patchcord UTP kat 6a, linka,  długość 5m </t>
  </si>
  <si>
    <t xml:space="preserve">Wtyczka RJ 45 kat 6 (na drut) + osłona </t>
  </si>
  <si>
    <t>Światłowodowe moduły optyczne i konwertery</t>
  </si>
  <si>
    <t>Zasilacz sieciowy 48V DC min. 1A,  wtyk 5,5/2,1</t>
  </si>
  <si>
    <t>Akumulator AA NiMH 1,2V eneloop BK-3MCCE (min. 1900mAh)</t>
  </si>
  <si>
    <t>Akumulator AAA NiMH 1,2V eneloop BK-4MCCE (min. 750mAh)</t>
  </si>
  <si>
    <t>Gniazdko SonOff S26E  WiFi (model EU z uziemieniem)</t>
  </si>
  <si>
    <t>Listwa zasilająca, antyprzepięciowa, 5 gniazd, 3m</t>
  </si>
  <si>
    <t xml:space="preserve">Listwa zasilająca ACAR ECO PLUS  6gn. 1,5m czarna  </t>
  </si>
  <si>
    <t>Przedłużacz 3xGN 230V~ (2P+Z) wyłącznik, dł 3m</t>
  </si>
  <si>
    <t>Ładowarka do akumulatorów cylindrycznych Li-ion i NiMH Xtar VC4</t>
  </si>
  <si>
    <t>Urządzenia sieciowe, Access Pointy, Switche, itp.</t>
  </si>
  <si>
    <t>Dysk SSD ADATA XPG SX8200 PRO 1 TB M.2 2280 PCI-E x4 Gen3 NVMe (ASX8200PNP-1TT-C)</t>
  </si>
  <si>
    <t>Pamięc Flash USB - Sandisk Ultra Flair USB 3.0 32GB</t>
  </si>
  <si>
    <t xml:space="preserve">Patriot 256 GB/NoOS Rage Elite </t>
  </si>
  <si>
    <t>Pamięć G.Skill Ripjaws V, DDR4, 64 GB, 3200MHz, CL16 (F4-3200C16D-64GVK)</t>
  </si>
  <si>
    <t>Karta SD SanDisk Extreme Pro SDXC 64GB V30 U3</t>
  </si>
  <si>
    <t>Czytnik kart elektronicznych Gemalto IDBridge CT30</t>
  </si>
  <si>
    <t>Etui Spigen Slim Armor Huawei P30 Pro</t>
  </si>
  <si>
    <t>Etui Spigen Neo Hybrid Huawei P30 Pro, stalowe</t>
  </si>
  <si>
    <t>Rękawice antyprzecięciowe Mechanix Wear Pursuit D5 Black rozmiar M</t>
  </si>
  <si>
    <t>SanDisk Czytnik ImageMate PRO TYP-C (SDDR-A631-GNGNN)</t>
  </si>
  <si>
    <t>Filament Devil Design PETG 1,75mm 1kg - biały</t>
  </si>
  <si>
    <t>Filament Devil Design PETG 1,75mm 1kg - pomarańczowy</t>
  </si>
  <si>
    <t>Filament Fiberlogy FiberFlex 40D 1,75mm 0,85kg - White</t>
  </si>
  <si>
    <t>Filament Fiberlogy FiberFlex 40D 1,75mm 0,85kg - black</t>
  </si>
  <si>
    <t>Filament Devil Design PETG 1,75mm 1kg - czarny</t>
  </si>
  <si>
    <t>Słuchawki dokanałowe SONY WF-1000XM3 Czarny do wideokonferencji</t>
  </si>
  <si>
    <t>Zasilacz do komputera ATX, Moc min 600 W, sprawność: 92% przy 230V oraz 20-100% obciążeniu, SATA - min. 9 szt. MOLEX 4-pin - 3 szt. CPU 4+4 (8) pin - 2 szt. PCI-E 2.0 6+2 (8) pin - min. 4 szt., wentylator łożyskowany 120mm</t>
  </si>
  <si>
    <t>Ładowarka bezprzewodowa kompatybilna z urządzeniami Samsung / FastCharge 2.0</t>
  </si>
  <si>
    <t>Zasilacz z kablem z wtyczką USB-C  5V, min. 3A</t>
  </si>
  <si>
    <t>Zasilacz z kablem z wtyczką microUSB  5V, min. 2A</t>
  </si>
  <si>
    <t>Dyski, pamięci RAM, karty, czytniki kart, itp.</t>
  </si>
  <si>
    <t>Inne elementy wyposażenia, narzędzia i akcesoria montażowe</t>
  </si>
  <si>
    <t>Kamerka internetowa USB FullHD 1080P z mikrofonem do wideokonferencji (możliwośc montażu na monitorze oraz na statywie)</t>
  </si>
  <si>
    <t>Spoiwo lutownicze (Cyna 1mm/500g Sn60Pb40 CYNEL)</t>
  </si>
  <si>
    <t>Pamięć RAM DDR4 Patriot 32GB (2x16GB) 3200MHz CL16</t>
  </si>
  <si>
    <t>MIKROTIK CSS610-8G-2S+IN ZARZĄDZALNY SWITCH 8X GE 2X SFP+</t>
  </si>
  <si>
    <t>Mikrofon studyjny Shure SM81</t>
  </si>
  <si>
    <t xml:space="preserve">Mikrofon pojemnościowy RODE NT1-A Kit z koszem antywibracyjnym </t>
  </si>
  <si>
    <t>Karty rozszeżeń, moduły, słuchawki, kamery i inne el. wyposażenia, w tym; do wykładów on-line, pracy zdalnej i wideokoferencji, transmisji on-line, itp.</t>
  </si>
  <si>
    <t>Dysk Gigabyte 256GB M.2 PCIe NVMe</t>
  </si>
  <si>
    <t>Dysk WD Elements Portable 4TB 2.5" na nagrania z wideokonferencji / Teams</t>
  </si>
  <si>
    <t>Zasilacze, ładowarki, power injectory, akumulatory, ładowarki, przedłużacze, listwy zasilające, kable połaczeniowe, itp.</t>
  </si>
  <si>
    <t>Kabel HDMI (wtyk)-HDMI (wtyk) 2m  4K</t>
  </si>
  <si>
    <t>Kabel DisplayPort (wtyk) - HDMI (wtyk) 2m 4K</t>
  </si>
  <si>
    <t>Kable DVI - HDMI 2m</t>
  </si>
  <si>
    <t>Klucz oczkowy nastawny dwustronny 5-16mm 03-030</t>
  </si>
  <si>
    <t>MIKROTIK MQS URZĄDZENIE DO ZDALNEJ KONFIGURACJI</t>
  </si>
  <si>
    <t>MIKROTIK WIRELESS WIRE NRAY ZESTAW 2 URZĄDZEŃ 60 GHZ</t>
  </si>
  <si>
    <t>MIKROTIK NRAYAIM-DH1 NARZĘDZIE DO WIZOWANIA</t>
  </si>
  <si>
    <t>MIKROTIK CLOUD ROUTER SWITCH CRS312-4C+8XG-RM ZARZĄDZALNY</t>
  </si>
  <si>
    <t>Profesjonalny zestaw narzędzi w aluminiowej walizce 127 elementów</t>
  </si>
  <si>
    <t>Szkło hartowane T-Max Mobile Liquid Full Glue 3D Tempered Glass huawei p30 pro</t>
  </si>
  <si>
    <t>Zasilacz uniwersalny kompatybilny z laptopami ASUS, 19V, 4,74A, 90W, różne rodzej wtyczek: 4x1mm, 3x1mm, 4,5x1mm, 5,5x1mm, SCP, OVP, OPP</t>
  </si>
  <si>
    <t>Kontroler kompatybilny z Ubiquiti UniFi Controller Cloud Key</t>
  </si>
  <si>
    <t>Moduł SFP 1G CWDM DX DDM modules with lambdas:  40km 1270nm</t>
  </si>
  <si>
    <t>1G CWDM DX DDM modules with lambdas:  40km 1290nm</t>
  </si>
  <si>
    <t xml:space="preserve">1G CWDM DX DDM modules with lambdas:  40km 1370nm </t>
  </si>
  <si>
    <t>1G CWDM DX DDM modules with lambdas:  40km 1430nm</t>
  </si>
  <si>
    <t>Moduł SFP 1x 1000 Mbps LC SM, 20km, WDM TX:1310nm RX:1550 kompatybilny z Cisco</t>
  </si>
  <si>
    <t>Moduł SFP 1x 1000 Mbps LC SM, 20km, WDM TX:1550nm RX:1310 kompatybilny z Cisco</t>
  </si>
  <si>
    <t>Moduł SFP+, MM LC, 300m, 10Gbps, TX:850nm, DDM (Base Link) kompatybilny z Cisco</t>
  </si>
  <si>
    <t>Przewód UTP odporny na UV Solarix, kat.6, box 305m SXKD-6-UTP-PVC</t>
  </si>
  <si>
    <t>Czyścik do złączy światłowodowych 2.5mm : Chemtronics CCT-250</t>
  </si>
  <si>
    <t>Czyścik do złączy światłowodowych 1.25mm : Chemtronics CCT-125</t>
  </si>
  <si>
    <t>Aktywny przedłużacz USB 3.0 Lindy 43099 - 15m</t>
  </si>
  <si>
    <t>Ładowarka zgodna z Huawei AP31 Quick Charge</t>
  </si>
  <si>
    <t xml:space="preserve">Moduł łączności kompatybilny z Rain Bird LNK WiFi </t>
  </si>
  <si>
    <t>Przełącznik  5 x 10/100/1000 Mbps kompatybilny z LS1005g</t>
  </si>
  <si>
    <t>Przełącznik 8 x 10/100/1000 Mbps kompatybilny z LS1008G</t>
  </si>
  <si>
    <t>Konsola sterująca HUB WiFi Bluetooth, kompatybilny z Google Home Hub (Chalk)</t>
  </si>
  <si>
    <t>Transmiter WIFi HDMI kompatybilny z Google Chromecast (Biały)</t>
  </si>
  <si>
    <t>Rejestrator sieciowy kompatybilny z IP BCS Point BCS-P-NVR0801-4K-E-II</t>
  </si>
  <si>
    <t>Access Point WiFi zgodny z UAP-AC-M i kompatybilny z kontrolerem WiFi Ubiquiti</t>
  </si>
  <si>
    <t>Kamera wideokonferencyjna kompatybilna z lenovo VOIP 360 40AT360CWW</t>
  </si>
  <si>
    <t xml:space="preserve">Tablet do pracy zdalnej i wideokonferencji, kompatybilny z Huawei MediaPad T5 10 Wifi 3GB/32GB </t>
  </si>
  <si>
    <t>Karta sieciowa WiFi USB, kompatybilna z TP-Link Archer T2U Nano (600Mb/s a/b/g/n/ac) DualBand</t>
  </si>
  <si>
    <t>Tablet graficzny kompatybilny z Wacom Cintiq 16 USB 344 x 194 mm</t>
  </si>
  <si>
    <t>Dysk twardy Samsung SSD 860 PRO 512GB SATA</t>
  </si>
  <si>
    <t>Dysk twardy GOODRAM 1TB 2,5" SATA SSD CX400</t>
  </si>
  <si>
    <t>Dysk twardy WD Purple 4TB WD40PURZ</t>
  </si>
  <si>
    <t>Dysk twardy Intenso SSD 512GB Premium Edition</t>
  </si>
  <si>
    <t>Kamera USB FullHD z mikrofonem i możliwością montażu na statywie lub monitorze kompatybilna z Tracer WEB007)</t>
  </si>
  <si>
    <t>Karta rozszerzeń PCIe do SSD 2x M.2 kompatybilna z RideSonic ICY BOX Radiator [IB-PCI215M2-HSL]</t>
  </si>
  <si>
    <t>Głośniki kompauterowe do wideokonferencji kompatybilne z Creative T30 Wireless</t>
  </si>
  <si>
    <t xml:space="preserve">Słuchawki do wideokonferencji zgodne z Creative Outlier Air Sports Black </t>
  </si>
  <si>
    <t>Kamera do wideokonferencjikompatybilna z IP OVERMAX Camspot 3.7</t>
  </si>
  <si>
    <t>Kamera kompatybilna z Ubiquiti UVC-G3-BULLET</t>
  </si>
  <si>
    <t>Głośnik zgodny z Google Home Mini OEM Szary</t>
  </si>
  <si>
    <t xml:space="preserve">Mikrofon konferencyjny zgodny z USB MXL AC-404 </t>
  </si>
  <si>
    <t>HUB USB zgodny z LogiLink 4 porty USB 3.0 (z zasilaczem)</t>
  </si>
  <si>
    <t>Karta rozszerzeń, zgodna z SATEL STEROWANIE 230V EKSPANDER INT-ORS, 8 wyjść</t>
  </si>
  <si>
    <t>Karta rozszerzeń zgodna z SATEL STEROWANIE 230V EKSPANDER INT-IORS, 8 wejść i 8 wyjść</t>
  </si>
  <si>
    <t>Płyta główna sterująca, zgodna z INTEGRA-128 Satel</t>
  </si>
  <si>
    <t>Głośnik zgodny z Bluetooth MARSHALL Stockwell II Czarny</t>
  </si>
  <si>
    <t>Mysz bezprzewodowa kompatybilna z Logitech M185 szara, (3 przyciski, rolka, rozdz. 1000dpi)</t>
  </si>
  <si>
    <t>Słuchawki wokółuszne z mikrofonem na pałąku do wideokonferencji (2 x jack 3,5 mm) kompatybilne z e5 RE01742 Axiom</t>
  </si>
  <si>
    <t>Adapter audio (przejściówka) do słuchawek z jack 3.5mm (wtyk) na 2x jack 3.5mm (gniazdo)</t>
  </si>
  <si>
    <t>Czujnik powietrza zgodny z FINE AIR PM2.5</t>
  </si>
  <si>
    <t>Statyw zgodny z Genesis Gear Genesis Base C1 + BH-34 Kit</t>
  </si>
  <si>
    <t>Czujnik pyłu / czystości powietrza PM1.0 / PM2.5 / PM10 - zgodny z PMS3003 - 5V UART</t>
  </si>
  <si>
    <t>Etui kompatybilne z Leatherman Large z kieszonkami (934933)</t>
  </si>
  <si>
    <t>Przejściówka kompatybilna z Leatherman Bit Driver Extender (931009)</t>
  </si>
  <si>
    <t>Zestaw zgodny z Leatherman Bit Kit (931014)</t>
  </si>
  <si>
    <t>Generator funkcyjny kompatybilny z FY6600 30MHz dwukanałowy</t>
  </si>
  <si>
    <t>Szkło hartowane zgodne z T-Max Mobile Liquid Full Glue 3D Tempered Glass kompatybilne z Samsung s20 ultra</t>
  </si>
  <si>
    <t>Etiu zgodne z Spigen Tough Armor czarne, kompatybilne z urządzeniami Samsung Galaxy S20 Ultra</t>
  </si>
  <si>
    <t>Extender zgodnyz Ubiquiti UVC G3 LED range extender</t>
  </si>
  <si>
    <t>Komplet 15 szt. wkrętaków ERGO do śrub prostych, zgodny z BAHCO BE-9877</t>
  </si>
  <si>
    <t>Zestaw kluczy nasadowych zgodnych z Yato 216 cz. YT-38841</t>
  </si>
  <si>
    <t>Szczypce do Ściągania Izolacji zgodne z KNIPEX 12 62 180</t>
  </si>
  <si>
    <t>Szczypce do Ściągania Izolacji zgodne z KNIPEX 12 64 180</t>
  </si>
  <si>
    <t>Adapter Uchwyt Puszka montażowa kompatybilna z BCS Point BCS-P-A71</t>
  </si>
  <si>
    <t>Lapma led zgodna z Xiaomi Mi LED Desk Lamp Pro</t>
  </si>
  <si>
    <t>Podkładka magnetyczna do urządzenia Creality CR-10 310x310 mm</t>
  </si>
  <si>
    <t>Biurkowy uchwyt na cztery monitory 403399 (Vesa: 75 x 75 oraz 100 x 100, Nośność ramienia: 4 – 6 kg, obrót o 360 ° z formatu poziomego na pionowy, obrót o 180 ° przód tył, regulacja nachylenia w górę o 90 ° i w dół o 15 °)</t>
  </si>
  <si>
    <t>Moduł AV kompatybilny z Xiaomi Mi TV Box S 4K</t>
  </si>
  <si>
    <t>RAZEM:</t>
  </si>
  <si>
    <t>Wartość BRUTTO
[PLN]</t>
  </si>
  <si>
    <t>Wartość NETTO
[PLN]</t>
  </si>
  <si>
    <t xml:space="preserve">Cena jedn. NETTO 
[PLN]
</t>
  </si>
  <si>
    <r>
      <rPr>
        <b/>
        <sz val="12"/>
        <color rgb="FF000000"/>
        <rFont val="Calibri"/>
        <family val="2"/>
        <charset val="238"/>
      </rPr>
      <t>UWAGA:</t>
    </r>
    <r>
      <rPr>
        <sz val="12"/>
        <color rgb="FF000000"/>
        <rFont val="Calibri"/>
        <family val="2"/>
        <charset val="238"/>
      </rPr>
      <t xml:space="preserve">
Jeżeli w powyższym opisie przedmiotu zamówienia, użyto do opisania przedmiotu zamówienia oznaczeń lub parametrów wskazujących na konkretnego producenta, konkretny produkt lub wskazano znaki towarowe, patenty lub pochodzenie urządzeń, Zamawiający dopuszcza zastosowanie produktów równoważnych, przez które należy rozumieć produkty o parametrach nie gorszych od przedstawionych w opisie przedmiotu zamówienia, spełniające wymagania Zamawiającego. 
W przypadku zaoferowania rozwiązania równoważnego, Wykonawca zobowiązany jest wykazać równoważność zastosowanych rozwiązań.
 Warunki równoważności rozwiązań:
  1.  Nie mniejszy zakres zastosowań,
  2.  Nie mniejsza funkcjonalność rozumiana jako zbiór funkcji realizowanych przez rozwiązanie,
  3.  Sposób realizacji funkcji zgodny pod względem ergonomicznym,
  4.  Nie gorszy poziom wsparcia technicznego oferowanego przez producenta rozwiązania równoważnego,
  5.  Nie gorsze parametry techniczne dotyczących trwałości, jakości, wydajności, bezpieczeństwa eksploatacji.</t>
    </r>
  </si>
  <si>
    <t>Słuchawki z mikrofonem zgodne z Creative Sound BlasterX H5 Tournament Edition</t>
  </si>
  <si>
    <t>Słuchawki kompatybilne z HUAWEI CM33 USB-C</t>
  </si>
  <si>
    <t>Słuchawki zgodne z ONEODIO PRO-C HI-FI BLUETOOTH</t>
  </si>
  <si>
    <t>Kamera zgodna z BCS-P-414RWAM 4MP 4mm IR30m</t>
  </si>
  <si>
    <t>Przełacznik 10 portowy: L2; 8xGE 2xGE SFP, konsola, 19” (kompatybilny z urządzeniami T2500G-10TS / TL-SG3210)</t>
  </si>
  <si>
    <t>Multimetr  kompatybilny z urządzeniami MUSTOOL MT8208</t>
  </si>
  <si>
    <t>Alkohol izopropylowy Izopropanol IPA o czystości powyżej 99,5% 1 litr</t>
  </si>
  <si>
    <t>Szczegółowy opis przedmiotu zamówienia - załącznik nr 1</t>
  </si>
  <si>
    <t>Szczegółowy opis przedmiotu zamówienia:</t>
  </si>
  <si>
    <t>Etui Samsung Clear View Cover Galaxy S20 Ultr</t>
  </si>
  <si>
    <t>1/CI/2020/89 - "Dostawa materiałów eksploatacyjnych i przedmiotów nietrwałych do sieci MAN, LAN i ASKUO Uniwersytetu Opolskiego"</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</si>
</sst>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charset val="238"/>
    </font>
    <font>
      <sz val="11"/>
      <color theme="1"/>
      <name val="Calibri"/>
      <family val="2"/>
      <charset val="238"/>
      <scheme val="minor"/>
    </font>
    <font>
      <sz val="11"/>
      <name val="Calibri"/>
      <family val="2"/>
      <charset val="238"/>
    </font>
    <font>
      <sz val="11"/>
      <color rgb="FFFF0000"/>
      <name val="Calibri"/>
      <family val="2"/>
      <charset val="238"/>
    </font>
    <font>
      <b/>
      <sz val="11"/>
      <name val="Calibri"/>
      <family val="2"/>
      <charset val="238"/>
    </font>
    <font>
      <b/>
      <sz val="12"/>
      <name val="Calibri"/>
      <family val="2"/>
      <charset val="238"/>
    </font>
    <font>
      <sz val="12"/>
      <color rgb="FF000000"/>
      <name val="Calibri"/>
      <family val="2"/>
      <charset val="238"/>
    </font>
    <font>
      <b/>
      <sz val="12"/>
      <color rgb="FF000000"/>
      <name val="Calibri"/>
      <family val="2"/>
      <charset val="238"/>
    </font>
    <font>
      <b/>
      <sz val="14"/>
      <color rgb="FF000000"/>
      <name val="Calibri"/>
      <family val="2"/>
      <charset val="238"/>
    </font>
    <font>
      <sz val="14"/>
      <color rgb="FF000000"/>
      <name val="Calibri"/>
      <family val="2"/>
      <charset val="238"/>
    </font>
  </fonts>
  <fills count="9">
    <fill>
      <patternFill patternType="none"/>
    </fill>
    <fill>
      <patternFill patternType="gray125"/>
    </fill>
    <fill>
      <patternFill patternType="solid">
        <fgColor rgb="FFFFFFFF"/>
        <bgColor rgb="FFFFF2CC"/>
      </patternFill>
    </fill>
    <fill>
      <patternFill patternType="solid">
        <fgColor theme="9" tint="0.79992065187536243"/>
        <bgColor indexed="64"/>
      </patternFill>
    </fill>
    <fill>
      <patternFill patternType="solid">
        <fgColor theme="8" tint="0.79992065187536243"/>
        <bgColor indexed="64"/>
      </patternFill>
    </fill>
    <fill>
      <patternFill patternType="solid">
        <fgColor theme="0" tint="-0.14999847407452621"/>
        <bgColor rgb="FFFFF2CC"/>
      </patternFill>
    </fill>
    <fill>
      <patternFill patternType="solid">
        <fgColor theme="0" tint="-0.14999847407452621"/>
        <bgColor indexed="64"/>
      </patternFill>
    </fill>
    <fill>
      <patternFill patternType="solid">
        <fgColor theme="0" tint="-4.9989318521683403E-2"/>
        <bgColor rgb="FFFFF2CC"/>
      </patternFill>
    </fill>
    <fill>
      <patternFill patternType="solid">
        <fgColor theme="0" tint="-4.9989318521683403E-2"/>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3">
    <xf numFmtId="0" fontId="0" fillId="0" borderId="0"/>
    <xf numFmtId="0" fontId="1" fillId="3" borderId="0" applyNumberFormat="0" applyBorder="0" applyAlignment="0" applyProtection="0"/>
    <xf numFmtId="0" fontId="1" fillId="4" borderId="0" applyNumberFormat="0" applyBorder="0" applyAlignment="0" applyProtection="0"/>
  </cellStyleXfs>
  <cellXfs count="39">
    <xf numFmtId="0" fontId="0" fillId="0" borderId="0" xfId="0"/>
    <xf numFmtId="0" fontId="0" fillId="0" borderId="0" xfId="0" applyAlignment="1">
      <alignment vertical="center"/>
    </xf>
    <xf numFmtId="0" fontId="0" fillId="0" borderId="0" xfId="0" applyAlignment="1">
      <alignment horizontal="left" vertical="center" wrapText="1"/>
    </xf>
    <xf numFmtId="0" fontId="0" fillId="0" borderId="0" xfId="0" applyAlignment="1">
      <alignment horizontal="center" vertical="center"/>
    </xf>
    <xf numFmtId="0" fontId="0" fillId="0" borderId="0" xfId="0" applyAlignment="1">
      <alignment horizontal="right" vertical="center"/>
    </xf>
    <xf numFmtId="0" fontId="0" fillId="2" borderId="0" xfId="0" applyFont="1" applyFill="1" applyAlignment="1">
      <alignment horizontal="center" vertical="center"/>
    </xf>
    <xf numFmtId="0" fontId="0" fillId="2" borderId="0" xfId="0" applyFont="1" applyFill="1" applyAlignment="1">
      <alignment horizontal="left" vertical="center" wrapText="1"/>
    </xf>
    <xf numFmtId="0" fontId="0" fillId="2" borderId="0" xfId="0" applyFont="1" applyFill="1" applyAlignment="1">
      <alignment vertical="center"/>
    </xf>
    <xf numFmtId="0" fontId="0" fillId="2" borderId="0" xfId="0" applyFont="1" applyFill="1" applyAlignment="1">
      <alignment horizontal="right" vertical="center"/>
    </xf>
    <xf numFmtId="0" fontId="3" fillId="0" borderId="0" xfId="0" applyFont="1"/>
    <xf numFmtId="0" fontId="2" fillId="2" borderId="0" xfId="0" applyFont="1" applyFill="1" applyAlignment="1">
      <alignment horizontal="center" vertical="center"/>
    </xf>
    <xf numFmtId="0" fontId="2" fillId="0" borderId="0" xfId="0" applyFont="1"/>
    <xf numFmtId="0" fontId="0" fillId="0" borderId="0" xfId="0" applyFill="1"/>
    <xf numFmtId="0" fontId="2" fillId="6" borderId="1" xfId="0" applyFont="1" applyFill="1" applyBorder="1" applyAlignment="1">
      <alignment horizontal="center" vertical="center"/>
    </xf>
    <xf numFmtId="0" fontId="5" fillId="0" borderId="0" xfId="0" applyFont="1" applyFill="1" applyAlignment="1">
      <alignment horizontal="right" vertical="center"/>
    </xf>
    <xf numFmtId="0" fontId="8" fillId="0" borderId="0" xfId="0" applyFont="1" applyAlignment="1">
      <alignment horizontal="left" vertical="center"/>
    </xf>
    <xf numFmtId="0" fontId="5" fillId="0" borderId="0" xfId="0" applyFont="1" applyFill="1" applyAlignment="1">
      <alignment horizontal="right" vertical="center"/>
    </xf>
    <xf numFmtId="0" fontId="6" fillId="0" borderId="0" xfId="0" applyFont="1" applyAlignment="1">
      <alignment horizontal="left" vertical="center" wrapText="1"/>
    </xf>
    <xf numFmtId="0" fontId="6"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horizontal="left" vertical="center"/>
    </xf>
    <xf numFmtId="0" fontId="4" fillId="7" borderId="1" xfId="0" applyFont="1" applyFill="1" applyBorder="1" applyAlignment="1">
      <alignment horizontal="center" vertical="center"/>
    </xf>
    <xf numFmtId="0" fontId="4" fillId="7" borderId="1" xfId="0" applyFont="1" applyFill="1" applyBorder="1" applyAlignment="1">
      <alignment horizontal="center" vertical="center" wrapText="1"/>
    </xf>
    <xf numFmtId="0" fontId="2" fillId="7" borderId="1" xfId="0" applyFont="1" applyFill="1" applyBorder="1" applyAlignment="1">
      <alignment horizontal="center" vertical="center"/>
    </xf>
    <xf numFmtId="0" fontId="2" fillId="8" borderId="1" xfId="0" applyFont="1" applyFill="1" applyBorder="1" applyAlignment="1">
      <alignment horizontal="left" vertical="center" wrapText="1"/>
    </xf>
    <xf numFmtId="4" fontId="2" fillId="7" borderId="1" xfId="0" applyNumberFormat="1" applyFont="1" applyFill="1" applyBorder="1" applyAlignment="1">
      <alignment horizontal="right" vertical="center"/>
    </xf>
    <xf numFmtId="0" fontId="2" fillId="8" borderId="1" xfId="0" applyFont="1" applyFill="1" applyBorder="1" applyAlignment="1">
      <alignment horizontal="center" vertical="center"/>
    </xf>
    <xf numFmtId="0" fontId="2" fillId="7" borderId="1" xfId="0" applyFont="1" applyFill="1" applyBorder="1" applyAlignment="1">
      <alignment horizontal="left" vertical="center" wrapText="1"/>
    </xf>
    <xf numFmtId="0" fontId="2" fillId="8" borderId="1" xfId="0" applyFont="1" applyFill="1" applyBorder="1"/>
    <xf numFmtId="4" fontId="2" fillId="0" borderId="1" xfId="0" applyNumberFormat="1" applyFont="1" applyFill="1" applyBorder="1" applyAlignment="1" applyProtection="1">
      <alignment vertical="center"/>
      <protection locked="0"/>
    </xf>
    <xf numFmtId="4" fontId="2" fillId="0" borderId="1" xfId="0" applyNumberFormat="1" applyFont="1" applyFill="1" applyBorder="1" applyProtection="1">
      <protection locked="0"/>
    </xf>
    <xf numFmtId="4" fontId="2" fillId="0" borderId="1" xfId="0" applyNumberFormat="1" applyFont="1" applyFill="1" applyBorder="1" applyAlignment="1" applyProtection="1">
      <alignment horizontal="right" vertical="center"/>
      <protection locked="0"/>
    </xf>
    <xf numFmtId="0" fontId="4" fillId="6" borderId="1" xfId="0" applyFont="1" applyFill="1" applyBorder="1" applyAlignment="1">
      <alignment horizontal="left" vertical="center" wrapText="1"/>
    </xf>
    <xf numFmtId="0" fontId="2" fillId="6" borderId="1" xfId="0" applyFont="1" applyFill="1" applyBorder="1" applyAlignment="1">
      <alignment vertical="center"/>
    </xf>
    <xf numFmtId="0" fontId="2" fillId="6" borderId="1" xfId="0" applyFont="1" applyFill="1" applyBorder="1" applyAlignment="1">
      <alignment horizontal="right" vertical="center"/>
    </xf>
    <xf numFmtId="4" fontId="4" fillId="6" borderId="1" xfId="0" applyNumberFormat="1" applyFont="1" applyFill="1" applyBorder="1" applyAlignment="1">
      <alignment horizontal="right" vertical="center"/>
    </xf>
    <xf numFmtId="4" fontId="2" fillId="6" borderId="1" xfId="0" applyNumberFormat="1" applyFont="1" applyFill="1" applyBorder="1" applyAlignment="1">
      <alignment horizontal="right" vertical="center"/>
    </xf>
    <xf numFmtId="0" fontId="5" fillId="5" borderId="2" xfId="0" applyFont="1" applyFill="1" applyBorder="1" applyAlignment="1">
      <alignment horizontal="right" vertical="center"/>
    </xf>
    <xf numFmtId="4" fontId="5" fillId="5" borderId="1" xfId="0" applyNumberFormat="1" applyFont="1" applyFill="1" applyBorder="1" applyAlignment="1">
      <alignment horizontal="right" vertical="center"/>
    </xf>
  </cellXfs>
  <cellStyles count="3">
    <cellStyle name="20% — akcent 5 2" xfId="2"/>
    <cellStyle name="20% — akcent 6 2" xfId="1"/>
    <cellStyle name="Normalny"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2CC"/>
      <rgbColor rgb="00CCFFFF"/>
      <rgbColor rgb="00660066"/>
      <rgbColor rgb="00FF8080"/>
      <rgbColor rgb="000563C1"/>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7"/>
  <sheetViews>
    <sheetView tabSelected="1" zoomScale="85" zoomScaleNormal="85" workbookViewId="0">
      <selection activeCell="J50" sqref="J50"/>
    </sheetView>
  </sheetViews>
  <sheetFormatPr defaultColWidth="9" defaultRowHeight="15" x14ac:dyDescent="0.25"/>
  <cols>
    <col min="1" max="1" width="9.85546875" style="1" customWidth="1"/>
    <col min="2" max="2" width="117" style="2" bestFit="1" customWidth="1"/>
    <col min="3" max="3" width="7.140625" style="3" customWidth="1"/>
    <col min="4" max="4" width="13" style="1" customWidth="1"/>
    <col min="5" max="5" width="12.42578125" style="4" bestFit="1" customWidth="1"/>
    <col min="6" max="6" width="14.42578125" style="4" bestFit="1" customWidth="1"/>
    <col min="7" max="11" width="8.42578125"/>
    <col min="12" max="12" width="8.7109375"/>
    <col min="13" max="1022" width="8.42578125"/>
  </cols>
  <sheetData>
    <row r="1" spans="1:6" ht="15.75" x14ac:dyDescent="0.25">
      <c r="A1" s="16" t="s">
        <v>152</v>
      </c>
      <c r="B1" s="16"/>
      <c r="C1" s="16"/>
      <c r="D1" s="16"/>
      <c r="E1" s="16"/>
      <c r="F1" s="16"/>
    </row>
    <row r="2" spans="1:6" ht="15.75" x14ac:dyDescent="0.25">
      <c r="A2" s="14"/>
      <c r="B2" s="14"/>
      <c r="C2" s="14"/>
      <c r="D2" s="14"/>
      <c r="E2" s="14"/>
      <c r="F2" s="14"/>
    </row>
    <row r="3" spans="1:6" ht="18.75" x14ac:dyDescent="0.25">
      <c r="A3" s="19" t="s">
        <v>155</v>
      </c>
      <c r="B3" s="19"/>
      <c r="C3" s="19"/>
      <c r="D3" s="19"/>
      <c r="E3" s="19"/>
      <c r="F3" s="19"/>
    </row>
    <row r="4" spans="1:6" ht="18.75" x14ac:dyDescent="0.25">
      <c r="A4" s="15"/>
      <c r="B4" s="15"/>
      <c r="C4" s="15"/>
      <c r="D4" s="15"/>
      <c r="E4" s="15"/>
      <c r="F4" s="15"/>
    </row>
    <row r="5" spans="1:6" ht="18.75" x14ac:dyDescent="0.25">
      <c r="A5" s="20" t="s">
        <v>153</v>
      </c>
      <c r="B5" s="20"/>
      <c r="C5" s="20"/>
      <c r="D5" s="20"/>
      <c r="E5" s="20"/>
      <c r="F5" s="20"/>
    </row>
    <row r="7" spans="1:6" ht="66" customHeight="1" x14ac:dyDescent="0.25">
      <c r="A7" s="21" t="s">
        <v>0</v>
      </c>
      <c r="B7" s="22" t="s">
        <v>1</v>
      </c>
      <c r="C7" s="21" t="s">
        <v>2</v>
      </c>
      <c r="D7" s="22" t="s">
        <v>143</v>
      </c>
      <c r="E7" s="22" t="s">
        <v>142</v>
      </c>
      <c r="F7" s="22" t="s">
        <v>141</v>
      </c>
    </row>
    <row r="8" spans="1:6" s="12" customFormat="1" x14ac:dyDescent="0.25">
      <c r="A8" s="13" t="s">
        <v>3</v>
      </c>
      <c r="B8" s="32" t="s">
        <v>4</v>
      </c>
      <c r="C8" s="13"/>
      <c r="D8" s="33"/>
      <c r="E8" s="34"/>
      <c r="F8" s="35"/>
    </row>
    <row r="9" spans="1:6" x14ac:dyDescent="0.25">
      <c r="A9" s="23">
        <v>1</v>
      </c>
      <c r="B9" s="24" t="s">
        <v>5</v>
      </c>
      <c r="C9" s="23">
        <v>15</v>
      </c>
      <c r="D9" s="29"/>
      <c r="E9" s="25">
        <f>ROUND((C9*D9),2)</f>
        <v>0</v>
      </c>
      <c r="F9" s="25">
        <f>ROUND((E9*1.23),2)</f>
        <v>0</v>
      </c>
    </row>
    <row r="10" spans="1:6" x14ac:dyDescent="0.25">
      <c r="A10" s="23">
        <f>+A9+1</f>
        <v>2</v>
      </c>
      <c r="B10" s="24" t="s">
        <v>6</v>
      </c>
      <c r="C10" s="23">
        <v>10</v>
      </c>
      <c r="D10" s="29"/>
      <c r="E10" s="25">
        <f t="shared" ref="E10:E20" si="0">ROUND((C10*D10),2)</f>
        <v>0</v>
      </c>
      <c r="F10" s="25">
        <f t="shared" ref="F10:F20" si="1">ROUND((E10*1.23),2)</f>
        <v>0</v>
      </c>
    </row>
    <row r="11" spans="1:6" x14ac:dyDescent="0.25">
      <c r="A11" s="23">
        <f t="shared" ref="A11:A20" si="2">+A10+1</f>
        <v>3</v>
      </c>
      <c r="B11" s="24" t="s">
        <v>7</v>
      </c>
      <c r="C11" s="23">
        <v>10</v>
      </c>
      <c r="D11" s="29"/>
      <c r="E11" s="25">
        <f t="shared" si="0"/>
        <v>0</v>
      </c>
      <c r="F11" s="25">
        <f t="shared" si="1"/>
        <v>0</v>
      </c>
    </row>
    <row r="12" spans="1:6" x14ac:dyDescent="0.25">
      <c r="A12" s="23">
        <v>2</v>
      </c>
      <c r="B12" s="24" t="s">
        <v>8</v>
      </c>
      <c r="C12" s="23">
        <v>17</v>
      </c>
      <c r="D12" s="29"/>
      <c r="E12" s="25">
        <f t="shared" si="0"/>
        <v>0</v>
      </c>
      <c r="F12" s="25">
        <f t="shared" si="1"/>
        <v>0</v>
      </c>
    </row>
    <row r="13" spans="1:6" x14ac:dyDescent="0.25">
      <c r="A13" s="23">
        <f t="shared" ref="A13" si="3">+A12+1</f>
        <v>3</v>
      </c>
      <c r="B13" s="24" t="s">
        <v>9</v>
      </c>
      <c r="C13" s="23">
        <v>14</v>
      </c>
      <c r="D13" s="29"/>
      <c r="E13" s="25">
        <f t="shared" si="0"/>
        <v>0</v>
      </c>
      <c r="F13" s="25">
        <f t="shared" si="1"/>
        <v>0</v>
      </c>
    </row>
    <row r="14" spans="1:6" x14ac:dyDescent="0.25">
      <c r="A14" s="23">
        <f t="shared" si="2"/>
        <v>4</v>
      </c>
      <c r="B14" s="24" t="s">
        <v>10</v>
      </c>
      <c r="C14" s="23">
        <v>10</v>
      </c>
      <c r="D14" s="29"/>
      <c r="E14" s="25">
        <f t="shared" si="0"/>
        <v>0</v>
      </c>
      <c r="F14" s="25">
        <f t="shared" si="1"/>
        <v>0</v>
      </c>
    </row>
    <row r="15" spans="1:6" x14ac:dyDescent="0.25">
      <c r="A15" s="23">
        <v>3</v>
      </c>
      <c r="B15" s="24" t="s">
        <v>11</v>
      </c>
      <c r="C15" s="23">
        <v>14</v>
      </c>
      <c r="D15" s="29"/>
      <c r="E15" s="25">
        <f t="shared" si="0"/>
        <v>0</v>
      </c>
      <c r="F15" s="25">
        <f t="shared" si="1"/>
        <v>0</v>
      </c>
    </row>
    <row r="16" spans="1:6" x14ac:dyDescent="0.25">
      <c r="A16" s="23">
        <f t="shared" ref="A16" si="4">+A15+1</f>
        <v>4</v>
      </c>
      <c r="B16" s="24" t="s">
        <v>12</v>
      </c>
      <c r="C16" s="23">
        <v>8</v>
      </c>
      <c r="D16" s="29"/>
      <c r="E16" s="25">
        <f t="shared" si="0"/>
        <v>0</v>
      </c>
      <c r="F16" s="25">
        <f t="shared" si="1"/>
        <v>0</v>
      </c>
    </row>
    <row r="17" spans="1:6" x14ac:dyDescent="0.25">
      <c r="A17" s="23">
        <f t="shared" si="2"/>
        <v>5</v>
      </c>
      <c r="B17" s="24" t="s">
        <v>13</v>
      </c>
      <c r="C17" s="23">
        <v>10</v>
      </c>
      <c r="D17" s="29"/>
      <c r="E17" s="25">
        <f t="shared" si="0"/>
        <v>0</v>
      </c>
      <c r="F17" s="25">
        <f t="shared" si="1"/>
        <v>0</v>
      </c>
    </row>
    <row r="18" spans="1:6" x14ac:dyDescent="0.25">
      <c r="A18" s="23">
        <v>4</v>
      </c>
      <c r="B18" s="24" t="s">
        <v>14</v>
      </c>
      <c r="C18" s="23">
        <v>17</v>
      </c>
      <c r="D18" s="29"/>
      <c r="E18" s="25">
        <f t="shared" si="0"/>
        <v>0</v>
      </c>
      <c r="F18" s="25">
        <f t="shared" si="1"/>
        <v>0</v>
      </c>
    </row>
    <row r="19" spans="1:6" x14ac:dyDescent="0.25">
      <c r="A19" s="23">
        <f t="shared" ref="A19" si="5">+A18+1</f>
        <v>5</v>
      </c>
      <c r="B19" s="24" t="s">
        <v>15</v>
      </c>
      <c r="C19" s="23">
        <v>7</v>
      </c>
      <c r="D19" s="29"/>
      <c r="E19" s="25">
        <f t="shared" si="0"/>
        <v>0</v>
      </c>
      <c r="F19" s="25">
        <f t="shared" si="1"/>
        <v>0</v>
      </c>
    </row>
    <row r="20" spans="1:6" x14ac:dyDescent="0.25">
      <c r="A20" s="23">
        <f t="shared" si="2"/>
        <v>6</v>
      </c>
      <c r="B20" s="24" t="s">
        <v>16</v>
      </c>
      <c r="C20" s="23">
        <v>7</v>
      </c>
      <c r="D20" s="29"/>
      <c r="E20" s="25">
        <f t="shared" si="0"/>
        <v>0</v>
      </c>
      <c r="F20" s="25">
        <f t="shared" si="1"/>
        <v>0</v>
      </c>
    </row>
    <row r="21" spans="1:6" s="12" customFormat="1" x14ac:dyDescent="0.25">
      <c r="A21" s="13"/>
      <c r="B21" s="32" t="s">
        <v>17</v>
      </c>
      <c r="C21" s="13"/>
      <c r="D21" s="33"/>
      <c r="E21" s="34"/>
      <c r="F21" s="35"/>
    </row>
    <row r="22" spans="1:6" x14ac:dyDescent="0.25">
      <c r="A22" s="23">
        <f>A20+1</f>
        <v>7</v>
      </c>
      <c r="B22" s="24" t="s">
        <v>18</v>
      </c>
      <c r="C22" s="26">
        <v>150</v>
      </c>
      <c r="D22" s="29"/>
      <c r="E22" s="25">
        <f t="shared" ref="E22:E28" si="6">ROUND((C22*D22),2)</f>
        <v>0</v>
      </c>
      <c r="F22" s="25">
        <f t="shared" ref="F22:F28" si="7">ROUND((E22*1.23),2)</f>
        <v>0</v>
      </c>
    </row>
    <row r="23" spans="1:6" x14ac:dyDescent="0.25">
      <c r="A23" s="23">
        <f t="shared" ref="A23:A25" si="8">+A22+1</f>
        <v>8</v>
      </c>
      <c r="B23" s="27" t="s">
        <v>19</v>
      </c>
      <c r="C23" s="23">
        <v>100</v>
      </c>
      <c r="D23" s="29"/>
      <c r="E23" s="25">
        <f t="shared" si="6"/>
        <v>0</v>
      </c>
      <c r="F23" s="25">
        <f t="shared" si="7"/>
        <v>0</v>
      </c>
    </row>
    <row r="24" spans="1:6" x14ac:dyDescent="0.25">
      <c r="A24" s="23">
        <f t="shared" si="8"/>
        <v>9</v>
      </c>
      <c r="B24" s="27" t="s">
        <v>20</v>
      </c>
      <c r="C24" s="23">
        <v>100</v>
      </c>
      <c r="D24" s="29"/>
      <c r="E24" s="25">
        <f t="shared" si="6"/>
        <v>0</v>
      </c>
      <c r="F24" s="25">
        <f t="shared" si="7"/>
        <v>0</v>
      </c>
    </row>
    <row r="25" spans="1:6" x14ac:dyDescent="0.25">
      <c r="A25" s="23">
        <f t="shared" si="8"/>
        <v>10</v>
      </c>
      <c r="B25" s="27" t="s">
        <v>21</v>
      </c>
      <c r="C25" s="23">
        <v>100</v>
      </c>
      <c r="D25" s="29"/>
      <c r="E25" s="25">
        <f t="shared" si="6"/>
        <v>0</v>
      </c>
      <c r="F25" s="25">
        <f t="shared" si="7"/>
        <v>0</v>
      </c>
    </row>
    <row r="26" spans="1:6" x14ac:dyDescent="0.25">
      <c r="A26" s="23">
        <f>A25+1</f>
        <v>11</v>
      </c>
      <c r="B26" s="27" t="s">
        <v>22</v>
      </c>
      <c r="C26" s="23">
        <v>30</v>
      </c>
      <c r="D26" s="29"/>
      <c r="E26" s="25">
        <f t="shared" si="6"/>
        <v>0</v>
      </c>
      <c r="F26" s="25">
        <f t="shared" si="7"/>
        <v>0</v>
      </c>
    </row>
    <row r="27" spans="1:6" x14ac:dyDescent="0.25">
      <c r="A27" s="23">
        <f>A26+1</f>
        <v>12</v>
      </c>
      <c r="B27" s="27" t="s">
        <v>85</v>
      </c>
      <c r="C27" s="23">
        <v>2</v>
      </c>
      <c r="D27" s="29"/>
      <c r="E27" s="25">
        <f t="shared" si="6"/>
        <v>0</v>
      </c>
      <c r="F27" s="25">
        <f t="shared" si="7"/>
        <v>0</v>
      </c>
    </row>
    <row r="28" spans="1:6" x14ac:dyDescent="0.25">
      <c r="A28" s="23">
        <f>A27+1</f>
        <v>13</v>
      </c>
      <c r="B28" s="27" t="s">
        <v>23</v>
      </c>
      <c r="C28" s="23">
        <v>100</v>
      </c>
      <c r="D28" s="29"/>
      <c r="E28" s="25">
        <f t="shared" si="6"/>
        <v>0</v>
      </c>
      <c r="F28" s="25">
        <f t="shared" si="7"/>
        <v>0</v>
      </c>
    </row>
    <row r="29" spans="1:6" s="12" customFormat="1" x14ac:dyDescent="0.25">
      <c r="A29" s="13"/>
      <c r="B29" s="32" t="s">
        <v>24</v>
      </c>
      <c r="C29" s="13"/>
      <c r="D29" s="33"/>
      <c r="E29" s="34"/>
      <c r="F29" s="35"/>
    </row>
    <row r="30" spans="1:6" x14ac:dyDescent="0.25">
      <c r="A30" s="23">
        <f>A28+1</f>
        <v>14</v>
      </c>
      <c r="B30" s="24" t="s">
        <v>82</v>
      </c>
      <c r="C30" s="23">
        <v>20</v>
      </c>
      <c r="D30" s="30"/>
      <c r="E30" s="25">
        <f t="shared" ref="E30:E36" si="9">ROUND((C30*D30),2)</f>
        <v>0</v>
      </c>
      <c r="F30" s="25">
        <f t="shared" ref="F30:F36" si="10">ROUND((E30*1.23),2)</f>
        <v>0</v>
      </c>
    </row>
    <row r="31" spans="1:6" x14ac:dyDescent="0.25">
      <c r="A31" s="23">
        <f t="shared" ref="A31:A36" si="11">+A30+1</f>
        <v>15</v>
      </c>
      <c r="B31" s="24" t="s">
        <v>83</v>
      </c>
      <c r="C31" s="23">
        <v>20</v>
      </c>
      <c r="D31" s="30"/>
      <c r="E31" s="25">
        <f t="shared" si="9"/>
        <v>0</v>
      </c>
      <c r="F31" s="25">
        <f t="shared" si="10"/>
        <v>0</v>
      </c>
    </row>
    <row r="32" spans="1:6" x14ac:dyDescent="0.25">
      <c r="A32" s="23">
        <f t="shared" si="11"/>
        <v>16</v>
      </c>
      <c r="B32" s="28" t="s">
        <v>78</v>
      </c>
      <c r="C32" s="23">
        <v>2</v>
      </c>
      <c r="D32" s="29"/>
      <c r="E32" s="25">
        <f t="shared" si="9"/>
        <v>0</v>
      </c>
      <c r="F32" s="25">
        <f t="shared" si="10"/>
        <v>0</v>
      </c>
    </row>
    <row r="33" spans="1:6" x14ac:dyDescent="0.25">
      <c r="A33" s="23">
        <f t="shared" si="11"/>
        <v>17</v>
      </c>
      <c r="B33" s="28" t="s">
        <v>79</v>
      </c>
      <c r="C33" s="23">
        <v>2</v>
      </c>
      <c r="D33" s="29"/>
      <c r="E33" s="25">
        <f t="shared" si="9"/>
        <v>0</v>
      </c>
      <c r="F33" s="25">
        <f t="shared" si="10"/>
        <v>0</v>
      </c>
    </row>
    <row r="34" spans="1:6" x14ac:dyDescent="0.25">
      <c r="A34" s="23">
        <f t="shared" si="11"/>
        <v>18</v>
      </c>
      <c r="B34" s="28" t="s">
        <v>80</v>
      </c>
      <c r="C34" s="23">
        <v>4</v>
      </c>
      <c r="D34" s="29"/>
      <c r="E34" s="25">
        <f t="shared" si="9"/>
        <v>0</v>
      </c>
      <c r="F34" s="25">
        <f t="shared" si="10"/>
        <v>0</v>
      </c>
    </row>
    <row r="35" spans="1:6" x14ac:dyDescent="0.25">
      <c r="A35" s="23">
        <f t="shared" si="11"/>
        <v>19</v>
      </c>
      <c r="B35" s="28" t="s">
        <v>81</v>
      </c>
      <c r="C35" s="23">
        <v>4</v>
      </c>
      <c r="D35" s="29"/>
      <c r="E35" s="25">
        <f t="shared" si="9"/>
        <v>0</v>
      </c>
      <c r="F35" s="25">
        <f t="shared" si="10"/>
        <v>0</v>
      </c>
    </row>
    <row r="36" spans="1:6" x14ac:dyDescent="0.25">
      <c r="A36" s="23">
        <f t="shared" si="11"/>
        <v>20</v>
      </c>
      <c r="B36" s="28" t="s">
        <v>84</v>
      </c>
      <c r="C36" s="23">
        <v>15</v>
      </c>
      <c r="D36" s="29"/>
      <c r="E36" s="25">
        <f t="shared" si="9"/>
        <v>0</v>
      </c>
      <c r="F36" s="25">
        <f t="shared" si="10"/>
        <v>0</v>
      </c>
    </row>
    <row r="37" spans="1:6" s="12" customFormat="1" x14ac:dyDescent="0.25">
      <c r="A37" s="13"/>
      <c r="B37" s="32" t="s">
        <v>65</v>
      </c>
      <c r="C37" s="13"/>
      <c r="D37" s="33"/>
      <c r="E37" s="34"/>
      <c r="F37" s="35"/>
    </row>
    <row r="38" spans="1:6" ht="30" x14ac:dyDescent="0.25">
      <c r="A38" s="23">
        <f>A36+1</f>
        <v>21</v>
      </c>
      <c r="B38" s="27" t="s">
        <v>76</v>
      </c>
      <c r="C38" s="23">
        <v>2</v>
      </c>
      <c r="D38" s="29"/>
      <c r="E38" s="25">
        <f t="shared" ref="E38:E55" si="12">ROUND((C38*D38),2)</f>
        <v>0</v>
      </c>
      <c r="F38" s="25">
        <f t="shared" ref="F38:F55" si="13">ROUND((E38*1.23),2)</f>
        <v>0</v>
      </c>
    </row>
    <row r="39" spans="1:6" x14ac:dyDescent="0.25">
      <c r="A39" s="23">
        <f>A38+1</f>
        <v>22</v>
      </c>
      <c r="B39" s="27" t="s">
        <v>53</v>
      </c>
      <c r="C39" s="23">
        <v>4</v>
      </c>
      <c r="D39" s="29"/>
      <c r="E39" s="25">
        <f t="shared" si="12"/>
        <v>0</v>
      </c>
      <c r="F39" s="25">
        <f t="shared" si="13"/>
        <v>0</v>
      </c>
    </row>
    <row r="40" spans="1:6" x14ac:dyDescent="0.25">
      <c r="A40" s="23">
        <f t="shared" ref="A40:A55" si="14">A39+1</f>
        <v>23</v>
      </c>
      <c r="B40" s="27" t="s">
        <v>52</v>
      </c>
      <c r="C40" s="23">
        <v>2</v>
      </c>
      <c r="D40" s="29"/>
      <c r="E40" s="25">
        <f t="shared" si="12"/>
        <v>0</v>
      </c>
      <c r="F40" s="25">
        <f t="shared" si="13"/>
        <v>0</v>
      </c>
    </row>
    <row r="41" spans="1:6" ht="33" customHeight="1" x14ac:dyDescent="0.25">
      <c r="A41" s="23">
        <f t="shared" si="14"/>
        <v>24</v>
      </c>
      <c r="B41" s="27" t="s">
        <v>50</v>
      </c>
      <c r="C41" s="23">
        <v>2</v>
      </c>
      <c r="D41" s="31"/>
      <c r="E41" s="25">
        <f t="shared" si="12"/>
        <v>0</v>
      </c>
      <c r="F41" s="25">
        <f t="shared" si="13"/>
        <v>0</v>
      </c>
    </row>
    <row r="42" spans="1:6" x14ac:dyDescent="0.25">
      <c r="A42" s="23">
        <f t="shared" si="14"/>
        <v>25</v>
      </c>
      <c r="B42" s="27" t="s">
        <v>25</v>
      </c>
      <c r="C42" s="23">
        <v>2</v>
      </c>
      <c r="D42" s="31"/>
      <c r="E42" s="25">
        <f t="shared" si="12"/>
        <v>0</v>
      </c>
      <c r="F42" s="25">
        <f t="shared" si="13"/>
        <v>0</v>
      </c>
    </row>
    <row r="43" spans="1:6" x14ac:dyDescent="0.25">
      <c r="A43" s="23">
        <f t="shared" si="14"/>
        <v>26</v>
      </c>
      <c r="B43" s="24" t="s">
        <v>26</v>
      </c>
      <c r="C43" s="23">
        <v>30</v>
      </c>
      <c r="D43" s="31"/>
      <c r="E43" s="25">
        <f t="shared" si="12"/>
        <v>0</v>
      </c>
      <c r="F43" s="25">
        <f t="shared" si="13"/>
        <v>0</v>
      </c>
    </row>
    <row r="44" spans="1:6" x14ac:dyDescent="0.25">
      <c r="A44" s="23">
        <f t="shared" si="14"/>
        <v>27</v>
      </c>
      <c r="B44" s="24" t="s">
        <v>27</v>
      </c>
      <c r="C44" s="23">
        <v>30</v>
      </c>
      <c r="D44" s="29"/>
      <c r="E44" s="25">
        <f t="shared" si="12"/>
        <v>0</v>
      </c>
      <c r="F44" s="25">
        <f t="shared" si="13"/>
        <v>0</v>
      </c>
    </row>
    <row r="45" spans="1:6" x14ac:dyDescent="0.25">
      <c r="A45" s="23">
        <f t="shared" si="14"/>
        <v>28</v>
      </c>
      <c r="B45" s="24" t="s">
        <v>28</v>
      </c>
      <c r="C45" s="23">
        <v>4</v>
      </c>
      <c r="D45" s="29"/>
      <c r="E45" s="25">
        <f t="shared" si="12"/>
        <v>0</v>
      </c>
      <c r="F45" s="25">
        <f t="shared" si="13"/>
        <v>0</v>
      </c>
    </row>
    <row r="46" spans="1:6" x14ac:dyDescent="0.25">
      <c r="A46" s="23">
        <f t="shared" si="14"/>
        <v>29</v>
      </c>
      <c r="B46" s="27" t="s">
        <v>29</v>
      </c>
      <c r="C46" s="23">
        <v>3</v>
      </c>
      <c r="D46" s="29"/>
      <c r="E46" s="25">
        <f t="shared" si="12"/>
        <v>0</v>
      </c>
      <c r="F46" s="25">
        <f t="shared" si="13"/>
        <v>0</v>
      </c>
    </row>
    <row r="47" spans="1:6" x14ac:dyDescent="0.25">
      <c r="A47" s="23">
        <f t="shared" si="14"/>
        <v>30</v>
      </c>
      <c r="B47" s="27" t="s">
        <v>30</v>
      </c>
      <c r="C47" s="23">
        <v>2</v>
      </c>
      <c r="D47" s="29"/>
      <c r="E47" s="25">
        <f t="shared" si="12"/>
        <v>0</v>
      </c>
      <c r="F47" s="25">
        <f t="shared" si="13"/>
        <v>0</v>
      </c>
    </row>
    <row r="48" spans="1:6" x14ac:dyDescent="0.25">
      <c r="A48" s="23">
        <f t="shared" si="14"/>
        <v>31</v>
      </c>
      <c r="B48" s="27" t="s">
        <v>31</v>
      </c>
      <c r="C48" s="23">
        <v>2</v>
      </c>
      <c r="D48" s="29"/>
      <c r="E48" s="25">
        <f t="shared" si="12"/>
        <v>0</v>
      </c>
      <c r="F48" s="25">
        <f t="shared" si="13"/>
        <v>0</v>
      </c>
    </row>
    <row r="49" spans="1:6" x14ac:dyDescent="0.25">
      <c r="A49" s="23">
        <f t="shared" si="14"/>
        <v>32</v>
      </c>
      <c r="B49" s="27" t="s">
        <v>66</v>
      </c>
      <c r="C49" s="23">
        <v>6</v>
      </c>
      <c r="D49" s="29"/>
      <c r="E49" s="25">
        <f t="shared" si="12"/>
        <v>0</v>
      </c>
      <c r="F49" s="25">
        <f t="shared" si="13"/>
        <v>0</v>
      </c>
    </row>
    <row r="50" spans="1:6" x14ac:dyDescent="0.25">
      <c r="A50" s="23">
        <f t="shared" si="14"/>
        <v>33</v>
      </c>
      <c r="B50" s="27" t="s">
        <v>67</v>
      </c>
      <c r="C50" s="23">
        <v>6</v>
      </c>
      <c r="D50" s="29"/>
      <c r="E50" s="25">
        <f t="shared" si="12"/>
        <v>0</v>
      </c>
      <c r="F50" s="25">
        <f t="shared" si="13"/>
        <v>0</v>
      </c>
    </row>
    <row r="51" spans="1:6" x14ac:dyDescent="0.25">
      <c r="A51" s="23">
        <f t="shared" si="14"/>
        <v>34</v>
      </c>
      <c r="B51" s="27" t="s">
        <v>68</v>
      </c>
      <c r="C51" s="23">
        <v>6</v>
      </c>
      <c r="D51" s="29"/>
      <c r="E51" s="25">
        <f t="shared" si="12"/>
        <v>0</v>
      </c>
      <c r="F51" s="25">
        <f t="shared" si="13"/>
        <v>0</v>
      </c>
    </row>
    <row r="52" spans="1:6" x14ac:dyDescent="0.25">
      <c r="A52" s="23">
        <f t="shared" si="14"/>
        <v>35</v>
      </c>
      <c r="B52" s="27" t="s">
        <v>88</v>
      </c>
      <c r="C52" s="23">
        <v>2</v>
      </c>
      <c r="D52" s="29"/>
      <c r="E52" s="25">
        <f t="shared" si="12"/>
        <v>0</v>
      </c>
      <c r="F52" s="25">
        <f t="shared" si="13"/>
        <v>0</v>
      </c>
    </row>
    <row r="53" spans="1:6" x14ac:dyDescent="0.25">
      <c r="A53" s="23">
        <f t="shared" si="14"/>
        <v>36</v>
      </c>
      <c r="B53" s="27" t="s">
        <v>32</v>
      </c>
      <c r="C53" s="23">
        <v>2</v>
      </c>
      <c r="D53" s="29"/>
      <c r="E53" s="25">
        <f t="shared" si="12"/>
        <v>0</v>
      </c>
      <c r="F53" s="25">
        <f t="shared" si="13"/>
        <v>0</v>
      </c>
    </row>
    <row r="54" spans="1:6" x14ac:dyDescent="0.25">
      <c r="A54" s="23">
        <f t="shared" si="14"/>
        <v>37</v>
      </c>
      <c r="B54" s="27" t="s">
        <v>89</v>
      </c>
      <c r="C54" s="23">
        <v>2</v>
      </c>
      <c r="D54" s="29"/>
      <c r="E54" s="25">
        <f t="shared" si="12"/>
        <v>0</v>
      </c>
      <c r="F54" s="25">
        <f t="shared" si="13"/>
        <v>0</v>
      </c>
    </row>
    <row r="55" spans="1:6" x14ac:dyDescent="0.25">
      <c r="A55" s="23">
        <f t="shared" si="14"/>
        <v>38</v>
      </c>
      <c r="B55" s="24" t="s">
        <v>51</v>
      </c>
      <c r="C55" s="26">
        <v>3</v>
      </c>
      <c r="D55" s="30"/>
      <c r="E55" s="25">
        <f t="shared" si="12"/>
        <v>0</v>
      </c>
      <c r="F55" s="25">
        <f t="shared" si="13"/>
        <v>0</v>
      </c>
    </row>
    <row r="56" spans="1:6" s="12" customFormat="1" x14ac:dyDescent="0.25">
      <c r="A56" s="13"/>
      <c r="B56" s="32" t="s">
        <v>33</v>
      </c>
      <c r="C56" s="13"/>
      <c r="D56" s="33"/>
      <c r="E56" s="34"/>
      <c r="F56" s="36"/>
    </row>
    <row r="57" spans="1:6" x14ac:dyDescent="0.25">
      <c r="A57" s="23">
        <v>39</v>
      </c>
      <c r="B57" s="27" t="s">
        <v>91</v>
      </c>
      <c r="C57" s="23">
        <v>15</v>
      </c>
      <c r="D57" s="29"/>
      <c r="E57" s="25">
        <f t="shared" ref="E57:E77" si="15">ROUND((C57*D57),2)</f>
        <v>0</v>
      </c>
      <c r="F57" s="25">
        <f t="shared" ref="F57:F77" si="16">ROUND((E57*1.23),2)</f>
        <v>0</v>
      </c>
    </row>
    <row r="58" spans="1:6" x14ac:dyDescent="0.25">
      <c r="A58" s="23">
        <f t="shared" ref="A58:A77" si="17">A57+1</f>
        <v>40</v>
      </c>
      <c r="B58" s="27" t="s">
        <v>92</v>
      </c>
      <c r="C58" s="23">
        <v>5</v>
      </c>
      <c r="D58" s="29"/>
      <c r="E58" s="25">
        <f t="shared" si="15"/>
        <v>0</v>
      </c>
      <c r="F58" s="25">
        <f t="shared" si="16"/>
        <v>0</v>
      </c>
    </row>
    <row r="59" spans="1:6" x14ac:dyDescent="0.25">
      <c r="A59" s="23">
        <f t="shared" si="17"/>
        <v>41</v>
      </c>
      <c r="B59" s="27" t="s">
        <v>59</v>
      </c>
      <c r="C59" s="23">
        <v>2</v>
      </c>
      <c r="D59" s="29"/>
      <c r="E59" s="25">
        <f t="shared" si="15"/>
        <v>0</v>
      </c>
      <c r="F59" s="25">
        <f t="shared" si="16"/>
        <v>0</v>
      </c>
    </row>
    <row r="60" spans="1:6" x14ac:dyDescent="0.25">
      <c r="A60" s="23">
        <f t="shared" si="17"/>
        <v>42</v>
      </c>
      <c r="B60" s="27" t="s">
        <v>149</v>
      </c>
      <c r="C60" s="23">
        <v>2</v>
      </c>
      <c r="D60" s="29"/>
      <c r="E60" s="25">
        <f t="shared" si="15"/>
        <v>0</v>
      </c>
      <c r="F60" s="25">
        <f t="shared" si="16"/>
        <v>0</v>
      </c>
    </row>
    <row r="61" spans="1:6" x14ac:dyDescent="0.25">
      <c r="A61" s="23">
        <f t="shared" si="17"/>
        <v>43</v>
      </c>
      <c r="B61" s="24" t="s">
        <v>70</v>
      </c>
      <c r="C61" s="26">
        <v>1</v>
      </c>
      <c r="D61" s="29"/>
      <c r="E61" s="25">
        <f t="shared" si="15"/>
        <v>0</v>
      </c>
      <c r="F61" s="25">
        <f t="shared" si="16"/>
        <v>0</v>
      </c>
    </row>
    <row r="62" spans="1:6" s="9" customFormat="1" x14ac:dyDescent="0.25">
      <c r="A62" s="23">
        <f t="shared" si="17"/>
        <v>44</v>
      </c>
      <c r="B62" s="24" t="s">
        <v>71</v>
      </c>
      <c r="C62" s="26">
        <v>1</v>
      </c>
      <c r="D62" s="29"/>
      <c r="E62" s="25">
        <f t="shared" si="15"/>
        <v>0</v>
      </c>
      <c r="F62" s="25">
        <f t="shared" si="16"/>
        <v>0</v>
      </c>
    </row>
    <row r="63" spans="1:6" x14ac:dyDescent="0.25">
      <c r="A63" s="23">
        <f t="shared" si="17"/>
        <v>45</v>
      </c>
      <c r="B63" s="24" t="s">
        <v>72</v>
      </c>
      <c r="C63" s="26">
        <v>1</v>
      </c>
      <c r="D63" s="29"/>
      <c r="E63" s="25">
        <f t="shared" si="15"/>
        <v>0</v>
      </c>
      <c r="F63" s="25">
        <f t="shared" si="16"/>
        <v>0</v>
      </c>
    </row>
    <row r="64" spans="1:6" x14ac:dyDescent="0.25">
      <c r="A64" s="23">
        <f t="shared" si="17"/>
        <v>46</v>
      </c>
      <c r="B64" s="24" t="s">
        <v>73</v>
      </c>
      <c r="C64" s="26">
        <v>1</v>
      </c>
      <c r="D64" s="29"/>
      <c r="E64" s="25">
        <f t="shared" si="15"/>
        <v>0</v>
      </c>
      <c r="F64" s="25">
        <f t="shared" si="16"/>
        <v>0</v>
      </c>
    </row>
    <row r="65" spans="1:6" x14ac:dyDescent="0.25">
      <c r="A65" s="23">
        <f t="shared" si="17"/>
        <v>47</v>
      </c>
      <c r="B65" s="24" t="s">
        <v>150</v>
      </c>
      <c r="C65" s="26">
        <v>1</v>
      </c>
      <c r="D65" s="29"/>
      <c r="E65" s="25">
        <f t="shared" si="15"/>
        <v>0</v>
      </c>
      <c r="F65" s="25">
        <f t="shared" si="16"/>
        <v>0</v>
      </c>
    </row>
    <row r="66" spans="1:6" x14ac:dyDescent="0.25">
      <c r="A66" s="23">
        <f t="shared" si="17"/>
        <v>48</v>
      </c>
      <c r="B66" s="27" t="s">
        <v>90</v>
      </c>
      <c r="C66" s="23">
        <v>1</v>
      </c>
      <c r="D66" s="29"/>
      <c r="E66" s="25">
        <f t="shared" si="15"/>
        <v>0</v>
      </c>
      <c r="F66" s="25">
        <f t="shared" si="16"/>
        <v>0</v>
      </c>
    </row>
    <row r="67" spans="1:6" x14ac:dyDescent="0.25">
      <c r="A67" s="23">
        <f t="shared" si="17"/>
        <v>49</v>
      </c>
      <c r="B67" s="24" t="s">
        <v>77</v>
      </c>
      <c r="C67" s="23">
        <v>1</v>
      </c>
      <c r="D67" s="29"/>
      <c r="E67" s="25">
        <f t="shared" si="15"/>
        <v>0</v>
      </c>
      <c r="F67" s="25">
        <f t="shared" si="16"/>
        <v>0</v>
      </c>
    </row>
    <row r="68" spans="1:6" x14ac:dyDescent="0.25">
      <c r="A68" s="23">
        <f t="shared" si="17"/>
        <v>50</v>
      </c>
      <c r="B68" s="27" t="s">
        <v>93</v>
      </c>
      <c r="C68" s="23">
        <v>1</v>
      </c>
      <c r="D68" s="29"/>
      <c r="E68" s="25">
        <f t="shared" si="15"/>
        <v>0</v>
      </c>
      <c r="F68" s="25">
        <f t="shared" si="16"/>
        <v>0</v>
      </c>
    </row>
    <row r="69" spans="1:6" x14ac:dyDescent="0.25">
      <c r="A69" s="23">
        <f t="shared" si="17"/>
        <v>51</v>
      </c>
      <c r="B69" s="27" t="s">
        <v>94</v>
      </c>
      <c r="C69" s="23">
        <v>2</v>
      </c>
      <c r="D69" s="29"/>
      <c r="E69" s="25">
        <f t="shared" si="15"/>
        <v>0</v>
      </c>
      <c r="F69" s="25">
        <f t="shared" si="16"/>
        <v>0</v>
      </c>
    </row>
    <row r="70" spans="1:6" x14ac:dyDescent="0.25">
      <c r="A70" s="23">
        <f t="shared" si="17"/>
        <v>52</v>
      </c>
      <c r="B70" s="27" t="s">
        <v>95</v>
      </c>
      <c r="C70" s="23">
        <v>1</v>
      </c>
      <c r="D70" s="29"/>
      <c r="E70" s="25">
        <f t="shared" si="15"/>
        <v>0</v>
      </c>
      <c r="F70" s="25">
        <f t="shared" si="16"/>
        <v>0</v>
      </c>
    </row>
    <row r="71" spans="1:6" x14ac:dyDescent="0.25">
      <c r="A71" s="23">
        <f t="shared" si="17"/>
        <v>53</v>
      </c>
      <c r="B71" s="27" t="s">
        <v>96</v>
      </c>
      <c r="C71" s="23">
        <v>1</v>
      </c>
      <c r="D71" s="29"/>
      <c r="E71" s="25">
        <f t="shared" si="15"/>
        <v>0</v>
      </c>
      <c r="F71" s="25">
        <f t="shared" si="16"/>
        <v>0</v>
      </c>
    </row>
    <row r="72" spans="1:6" x14ac:dyDescent="0.25">
      <c r="A72" s="23">
        <f t="shared" si="17"/>
        <v>54</v>
      </c>
      <c r="B72" s="27" t="s">
        <v>148</v>
      </c>
      <c r="C72" s="23">
        <v>3</v>
      </c>
      <c r="D72" s="29"/>
      <c r="E72" s="25">
        <f t="shared" si="15"/>
        <v>0</v>
      </c>
      <c r="F72" s="25">
        <f t="shared" si="16"/>
        <v>0</v>
      </c>
    </row>
    <row r="73" spans="1:6" x14ac:dyDescent="0.25">
      <c r="A73" s="23">
        <f t="shared" si="17"/>
        <v>55</v>
      </c>
      <c r="B73" s="24" t="s">
        <v>97</v>
      </c>
      <c r="C73" s="26">
        <v>1</v>
      </c>
      <c r="D73" s="29"/>
      <c r="E73" s="25">
        <f t="shared" si="15"/>
        <v>0</v>
      </c>
      <c r="F73" s="25">
        <f t="shared" si="16"/>
        <v>0</v>
      </c>
    </row>
    <row r="74" spans="1:6" ht="15" customHeight="1" x14ac:dyDescent="0.25">
      <c r="A74" s="23">
        <f t="shared" si="17"/>
        <v>56</v>
      </c>
      <c r="B74" s="27" t="s">
        <v>56</v>
      </c>
      <c r="C74" s="23">
        <v>1</v>
      </c>
      <c r="D74" s="29"/>
      <c r="E74" s="25">
        <f t="shared" si="15"/>
        <v>0</v>
      </c>
      <c r="F74" s="25">
        <f t="shared" si="16"/>
        <v>0</v>
      </c>
    </row>
    <row r="75" spans="1:6" x14ac:dyDescent="0.25">
      <c r="A75" s="23">
        <f t="shared" si="17"/>
        <v>57</v>
      </c>
      <c r="B75" s="27" t="s">
        <v>98</v>
      </c>
      <c r="C75" s="23">
        <v>3</v>
      </c>
      <c r="D75" s="29"/>
      <c r="E75" s="25">
        <f t="shared" si="15"/>
        <v>0</v>
      </c>
      <c r="F75" s="25">
        <f t="shared" si="16"/>
        <v>0</v>
      </c>
    </row>
    <row r="76" spans="1:6" x14ac:dyDescent="0.25">
      <c r="A76" s="23">
        <f t="shared" si="17"/>
        <v>58</v>
      </c>
      <c r="B76" s="27" t="s">
        <v>99</v>
      </c>
      <c r="C76" s="23">
        <v>6</v>
      </c>
      <c r="D76" s="29"/>
      <c r="E76" s="25">
        <f t="shared" si="15"/>
        <v>0</v>
      </c>
      <c r="F76" s="25">
        <f t="shared" si="16"/>
        <v>0</v>
      </c>
    </row>
    <row r="77" spans="1:6" x14ac:dyDescent="0.25">
      <c r="A77" s="23">
        <f t="shared" si="17"/>
        <v>59</v>
      </c>
      <c r="B77" s="27" t="s">
        <v>100</v>
      </c>
      <c r="C77" s="23">
        <v>1</v>
      </c>
      <c r="D77" s="29"/>
      <c r="E77" s="25">
        <f t="shared" si="15"/>
        <v>0</v>
      </c>
      <c r="F77" s="25">
        <f t="shared" si="16"/>
        <v>0</v>
      </c>
    </row>
    <row r="78" spans="1:6" s="12" customFormat="1" x14ac:dyDescent="0.25">
      <c r="A78" s="13"/>
      <c r="B78" s="32" t="s">
        <v>54</v>
      </c>
      <c r="C78" s="13"/>
      <c r="D78" s="33"/>
      <c r="E78" s="34"/>
      <c r="F78" s="35"/>
    </row>
    <row r="79" spans="1:6" x14ac:dyDescent="0.25">
      <c r="A79" s="23">
        <v>60</v>
      </c>
      <c r="B79" s="24" t="s">
        <v>101</v>
      </c>
      <c r="C79" s="23">
        <v>1</v>
      </c>
      <c r="D79" s="29"/>
      <c r="E79" s="25">
        <f t="shared" ref="E79:E91" si="18">ROUND((C79*D79),2)</f>
        <v>0</v>
      </c>
      <c r="F79" s="25">
        <f t="shared" ref="F79:F91" si="19">ROUND((E79*1.23),2)</f>
        <v>0</v>
      </c>
    </row>
    <row r="80" spans="1:6" x14ac:dyDescent="0.25">
      <c r="A80" s="23">
        <f>A79+1</f>
        <v>61</v>
      </c>
      <c r="B80" s="24" t="s">
        <v>102</v>
      </c>
      <c r="C80" s="23">
        <v>4</v>
      </c>
      <c r="D80" s="29"/>
      <c r="E80" s="25">
        <f t="shared" si="18"/>
        <v>0</v>
      </c>
      <c r="F80" s="25">
        <f t="shared" si="19"/>
        <v>0</v>
      </c>
    </row>
    <row r="81" spans="1:6" x14ac:dyDescent="0.25">
      <c r="A81" s="23">
        <f t="shared" ref="A81:A91" si="20">A80+1</f>
        <v>62</v>
      </c>
      <c r="B81" s="24" t="s">
        <v>103</v>
      </c>
      <c r="C81" s="23">
        <v>1</v>
      </c>
      <c r="D81" s="29"/>
      <c r="E81" s="25">
        <f t="shared" si="18"/>
        <v>0</v>
      </c>
      <c r="F81" s="25">
        <f t="shared" si="19"/>
        <v>0</v>
      </c>
    </row>
    <row r="82" spans="1:6" x14ac:dyDescent="0.25">
      <c r="A82" s="23">
        <f t="shared" si="20"/>
        <v>63</v>
      </c>
      <c r="B82" s="27" t="s">
        <v>104</v>
      </c>
      <c r="C82" s="23">
        <v>1</v>
      </c>
      <c r="D82" s="29"/>
      <c r="E82" s="25">
        <f t="shared" si="18"/>
        <v>0</v>
      </c>
      <c r="F82" s="25">
        <f t="shared" si="19"/>
        <v>0</v>
      </c>
    </row>
    <row r="83" spans="1:6" x14ac:dyDescent="0.25">
      <c r="A83" s="23">
        <f t="shared" si="20"/>
        <v>64</v>
      </c>
      <c r="B83" s="24" t="s">
        <v>34</v>
      </c>
      <c r="C83" s="23">
        <v>2</v>
      </c>
      <c r="D83" s="29"/>
      <c r="E83" s="25">
        <f t="shared" si="18"/>
        <v>0</v>
      </c>
      <c r="F83" s="25">
        <f t="shared" si="19"/>
        <v>0</v>
      </c>
    </row>
    <row r="84" spans="1:6" x14ac:dyDescent="0.25">
      <c r="A84" s="23">
        <f t="shared" si="20"/>
        <v>65</v>
      </c>
      <c r="B84" s="24" t="s">
        <v>63</v>
      </c>
      <c r="C84" s="23">
        <v>2</v>
      </c>
      <c r="D84" s="29"/>
      <c r="E84" s="25">
        <f t="shared" si="18"/>
        <v>0</v>
      </c>
      <c r="F84" s="25">
        <f t="shared" si="19"/>
        <v>0</v>
      </c>
    </row>
    <row r="85" spans="1:6" x14ac:dyDescent="0.25">
      <c r="A85" s="23">
        <f t="shared" si="20"/>
        <v>66</v>
      </c>
      <c r="B85" s="24" t="s">
        <v>35</v>
      </c>
      <c r="C85" s="23">
        <v>10</v>
      </c>
      <c r="D85" s="29"/>
      <c r="E85" s="25">
        <f t="shared" si="18"/>
        <v>0</v>
      </c>
      <c r="F85" s="25">
        <f t="shared" si="19"/>
        <v>0</v>
      </c>
    </row>
    <row r="86" spans="1:6" s="1" customFormat="1" x14ac:dyDescent="0.25">
      <c r="A86" s="23">
        <f t="shared" si="20"/>
        <v>67</v>
      </c>
      <c r="B86" s="24" t="s">
        <v>36</v>
      </c>
      <c r="C86" s="23">
        <v>3</v>
      </c>
      <c r="D86" s="29"/>
      <c r="E86" s="25">
        <f t="shared" si="18"/>
        <v>0</v>
      </c>
      <c r="F86" s="25">
        <f t="shared" si="19"/>
        <v>0</v>
      </c>
    </row>
    <row r="87" spans="1:6" x14ac:dyDescent="0.25">
      <c r="A87" s="23">
        <f t="shared" si="20"/>
        <v>68</v>
      </c>
      <c r="B87" s="24" t="s">
        <v>37</v>
      </c>
      <c r="C87" s="23">
        <v>1</v>
      </c>
      <c r="D87" s="29"/>
      <c r="E87" s="25">
        <f t="shared" si="18"/>
        <v>0</v>
      </c>
      <c r="F87" s="25">
        <f t="shared" si="19"/>
        <v>0</v>
      </c>
    </row>
    <row r="88" spans="1:6" x14ac:dyDescent="0.25">
      <c r="A88" s="23">
        <f t="shared" si="20"/>
        <v>69</v>
      </c>
      <c r="B88" s="24" t="s">
        <v>58</v>
      </c>
      <c r="C88" s="23">
        <v>1</v>
      </c>
      <c r="D88" s="29"/>
      <c r="E88" s="25">
        <f t="shared" si="18"/>
        <v>0</v>
      </c>
      <c r="F88" s="25">
        <f t="shared" si="19"/>
        <v>0</v>
      </c>
    </row>
    <row r="89" spans="1:6" x14ac:dyDescent="0.25">
      <c r="A89" s="23">
        <f t="shared" si="20"/>
        <v>70</v>
      </c>
      <c r="B89" s="24" t="s">
        <v>38</v>
      </c>
      <c r="C89" s="23">
        <v>5</v>
      </c>
      <c r="D89" s="29"/>
      <c r="E89" s="25">
        <f t="shared" si="18"/>
        <v>0</v>
      </c>
      <c r="F89" s="25">
        <f t="shared" si="19"/>
        <v>0</v>
      </c>
    </row>
    <row r="90" spans="1:6" x14ac:dyDescent="0.25">
      <c r="A90" s="23">
        <f t="shared" si="20"/>
        <v>71</v>
      </c>
      <c r="B90" s="27" t="s">
        <v>43</v>
      </c>
      <c r="C90" s="23">
        <v>1</v>
      </c>
      <c r="D90" s="29"/>
      <c r="E90" s="25">
        <f t="shared" si="18"/>
        <v>0</v>
      </c>
      <c r="F90" s="25">
        <f t="shared" si="19"/>
        <v>0</v>
      </c>
    </row>
    <row r="91" spans="1:6" x14ac:dyDescent="0.25">
      <c r="A91" s="23">
        <f t="shared" si="20"/>
        <v>72</v>
      </c>
      <c r="B91" s="24" t="s">
        <v>64</v>
      </c>
      <c r="C91" s="23">
        <v>2</v>
      </c>
      <c r="D91" s="29"/>
      <c r="E91" s="25">
        <f t="shared" si="18"/>
        <v>0</v>
      </c>
      <c r="F91" s="25">
        <f t="shared" si="19"/>
        <v>0</v>
      </c>
    </row>
    <row r="92" spans="1:6" s="12" customFormat="1" ht="30" x14ac:dyDescent="0.25">
      <c r="A92" s="13"/>
      <c r="B92" s="32" t="s">
        <v>62</v>
      </c>
      <c r="C92" s="13"/>
      <c r="D92" s="33"/>
      <c r="E92" s="34"/>
      <c r="F92" s="35"/>
    </row>
    <row r="93" spans="1:6" x14ac:dyDescent="0.25">
      <c r="A93" s="23">
        <v>73</v>
      </c>
      <c r="B93" s="27" t="s">
        <v>105</v>
      </c>
      <c r="C93" s="23">
        <v>25</v>
      </c>
      <c r="D93" s="29"/>
      <c r="E93" s="25">
        <f t="shared" ref="E93:E118" si="21">ROUND((C93*D93),2)</f>
        <v>0</v>
      </c>
      <c r="F93" s="25">
        <f t="shared" ref="F93:F151" si="22">ROUND((E93*1.23),2)</f>
        <v>0</v>
      </c>
    </row>
    <row r="94" spans="1:6" x14ac:dyDescent="0.25">
      <c r="A94" s="23">
        <f t="shared" ref="A94:A116" si="23">+A93+1</f>
        <v>74</v>
      </c>
      <c r="B94" s="27" t="s">
        <v>106</v>
      </c>
      <c r="C94" s="23">
        <v>2</v>
      </c>
      <c r="D94" s="29"/>
      <c r="E94" s="25">
        <f t="shared" si="21"/>
        <v>0</v>
      </c>
      <c r="F94" s="25">
        <f t="shared" si="22"/>
        <v>0</v>
      </c>
    </row>
    <row r="95" spans="1:6" x14ac:dyDescent="0.25">
      <c r="A95" s="23">
        <f t="shared" si="23"/>
        <v>75</v>
      </c>
      <c r="B95" s="27" t="s">
        <v>107</v>
      </c>
      <c r="C95" s="23">
        <v>1</v>
      </c>
      <c r="D95" s="29"/>
      <c r="E95" s="25">
        <f t="shared" si="21"/>
        <v>0</v>
      </c>
      <c r="F95" s="25">
        <f t="shared" si="22"/>
        <v>0</v>
      </c>
    </row>
    <row r="96" spans="1:6" ht="15" customHeight="1" x14ac:dyDescent="0.25">
      <c r="A96" s="23">
        <f t="shared" si="23"/>
        <v>76</v>
      </c>
      <c r="B96" s="27" t="s">
        <v>49</v>
      </c>
      <c r="C96" s="23">
        <v>2</v>
      </c>
      <c r="D96" s="29"/>
      <c r="E96" s="25">
        <f t="shared" si="21"/>
        <v>0</v>
      </c>
      <c r="F96" s="25">
        <f t="shared" si="22"/>
        <v>0</v>
      </c>
    </row>
    <row r="97" spans="1:6" ht="15" customHeight="1" x14ac:dyDescent="0.25">
      <c r="A97" s="23">
        <f t="shared" si="23"/>
        <v>77</v>
      </c>
      <c r="B97" s="27" t="s">
        <v>108</v>
      </c>
      <c r="C97" s="23">
        <v>5</v>
      </c>
      <c r="D97" s="29"/>
      <c r="E97" s="25">
        <f t="shared" si="21"/>
        <v>0</v>
      </c>
      <c r="F97" s="25">
        <f t="shared" si="22"/>
        <v>0</v>
      </c>
    </row>
    <row r="98" spans="1:6" ht="15" customHeight="1" x14ac:dyDescent="0.25">
      <c r="A98" s="23">
        <f t="shared" si="23"/>
        <v>78</v>
      </c>
      <c r="B98" s="27" t="s">
        <v>109</v>
      </c>
      <c r="C98" s="23">
        <v>1</v>
      </c>
      <c r="D98" s="29"/>
      <c r="E98" s="25">
        <f t="shared" si="21"/>
        <v>0</v>
      </c>
      <c r="F98" s="25">
        <f t="shared" si="22"/>
        <v>0</v>
      </c>
    </row>
    <row r="99" spans="1:6" ht="15" customHeight="1" x14ac:dyDescent="0.25">
      <c r="A99" s="23">
        <f t="shared" si="23"/>
        <v>79</v>
      </c>
      <c r="B99" s="27" t="s">
        <v>145</v>
      </c>
      <c r="C99" s="23">
        <v>1</v>
      </c>
      <c r="D99" s="29"/>
      <c r="E99" s="25">
        <f t="shared" si="21"/>
        <v>0</v>
      </c>
      <c r="F99" s="25">
        <f t="shared" si="22"/>
        <v>0</v>
      </c>
    </row>
    <row r="100" spans="1:6" ht="15" customHeight="1" x14ac:dyDescent="0.25">
      <c r="A100" s="23">
        <f t="shared" si="23"/>
        <v>80</v>
      </c>
      <c r="B100" s="27" t="s">
        <v>60</v>
      </c>
      <c r="C100" s="23">
        <v>1</v>
      </c>
      <c r="D100" s="29"/>
      <c r="E100" s="25">
        <f t="shared" si="21"/>
        <v>0</v>
      </c>
      <c r="F100" s="25">
        <f t="shared" si="22"/>
        <v>0</v>
      </c>
    </row>
    <row r="101" spans="1:6" ht="15" customHeight="1" x14ac:dyDescent="0.25">
      <c r="A101" s="23">
        <f t="shared" si="23"/>
        <v>81</v>
      </c>
      <c r="B101" s="27" t="s">
        <v>61</v>
      </c>
      <c r="C101" s="23">
        <v>1</v>
      </c>
      <c r="D101" s="29"/>
      <c r="E101" s="25">
        <f t="shared" si="21"/>
        <v>0</v>
      </c>
      <c r="F101" s="25">
        <f t="shared" si="22"/>
        <v>0</v>
      </c>
    </row>
    <row r="102" spans="1:6" ht="15" customHeight="1" x14ac:dyDescent="0.25">
      <c r="A102" s="23">
        <f t="shared" si="23"/>
        <v>82</v>
      </c>
      <c r="B102" s="27" t="s">
        <v>110</v>
      </c>
      <c r="C102" s="23">
        <v>2</v>
      </c>
      <c r="D102" s="29"/>
      <c r="E102" s="25">
        <f t="shared" si="21"/>
        <v>0</v>
      </c>
      <c r="F102" s="25">
        <f t="shared" si="22"/>
        <v>0</v>
      </c>
    </row>
    <row r="103" spans="1:6" ht="15" customHeight="1" x14ac:dyDescent="0.25">
      <c r="A103" s="23">
        <f t="shared" si="23"/>
        <v>83</v>
      </c>
      <c r="B103" s="27" t="s">
        <v>111</v>
      </c>
      <c r="C103" s="23">
        <v>3</v>
      </c>
      <c r="D103" s="29"/>
      <c r="E103" s="25">
        <f t="shared" si="21"/>
        <v>0</v>
      </c>
      <c r="F103" s="25">
        <f t="shared" si="22"/>
        <v>0</v>
      </c>
    </row>
    <row r="104" spans="1:6" x14ac:dyDescent="0.25">
      <c r="A104" s="23">
        <f t="shared" si="23"/>
        <v>84</v>
      </c>
      <c r="B104" s="27" t="s">
        <v>112</v>
      </c>
      <c r="C104" s="23">
        <v>2</v>
      </c>
      <c r="D104" s="29"/>
      <c r="E104" s="25">
        <f t="shared" si="21"/>
        <v>0</v>
      </c>
      <c r="F104" s="25">
        <f t="shared" si="22"/>
        <v>0</v>
      </c>
    </row>
    <row r="105" spans="1:6" x14ac:dyDescent="0.25">
      <c r="A105" s="23">
        <f t="shared" si="23"/>
        <v>85</v>
      </c>
      <c r="B105" s="27" t="s">
        <v>113</v>
      </c>
      <c r="C105" s="23">
        <v>2</v>
      </c>
      <c r="D105" s="29"/>
      <c r="E105" s="25">
        <f t="shared" si="21"/>
        <v>0</v>
      </c>
      <c r="F105" s="25">
        <f t="shared" si="22"/>
        <v>0</v>
      </c>
    </row>
    <row r="106" spans="1:6" x14ac:dyDescent="0.25">
      <c r="A106" s="23">
        <f t="shared" si="23"/>
        <v>86</v>
      </c>
      <c r="B106" s="27" t="s">
        <v>146</v>
      </c>
      <c r="C106" s="23">
        <v>1</v>
      </c>
      <c r="D106" s="29"/>
      <c r="E106" s="25">
        <f t="shared" si="21"/>
        <v>0</v>
      </c>
      <c r="F106" s="25">
        <f t="shared" si="22"/>
        <v>0</v>
      </c>
    </row>
    <row r="107" spans="1:6" x14ac:dyDescent="0.25">
      <c r="A107" s="23">
        <f t="shared" si="23"/>
        <v>87</v>
      </c>
      <c r="B107" s="27" t="s">
        <v>147</v>
      </c>
      <c r="C107" s="23">
        <v>1</v>
      </c>
      <c r="D107" s="29"/>
      <c r="E107" s="25">
        <f t="shared" si="21"/>
        <v>0</v>
      </c>
      <c r="F107" s="25">
        <f t="shared" si="22"/>
        <v>0</v>
      </c>
    </row>
    <row r="108" spans="1:6" x14ac:dyDescent="0.25">
      <c r="A108" s="23">
        <f t="shared" si="23"/>
        <v>88</v>
      </c>
      <c r="B108" s="27" t="s">
        <v>114</v>
      </c>
      <c r="C108" s="23">
        <v>1</v>
      </c>
      <c r="D108" s="29"/>
      <c r="E108" s="25">
        <f t="shared" si="21"/>
        <v>0</v>
      </c>
      <c r="F108" s="25">
        <f t="shared" si="22"/>
        <v>0</v>
      </c>
    </row>
    <row r="109" spans="1:6" x14ac:dyDescent="0.25">
      <c r="A109" s="23">
        <f t="shared" si="23"/>
        <v>89</v>
      </c>
      <c r="B109" s="27" t="s">
        <v>115</v>
      </c>
      <c r="C109" s="23">
        <v>3</v>
      </c>
      <c r="D109" s="29"/>
      <c r="E109" s="25">
        <f t="shared" si="21"/>
        <v>0</v>
      </c>
      <c r="F109" s="25">
        <f t="shared" si="22"/>
        <v>0</v>
      </c>
    </row>
    <row r="110" spans="1:6" x14ac:dyDescent="0.25">
      <c r="A110" s="23">
        <f t="shared" si="23"/>
        <v>90</v>
      </c>
      <c r="B110" s="27" t="s">
        <v>116</v>
      </c>
      <c r="C110" s="23">
        <v>1</v>
      </c>
      <c r="D110" s="29"/>
      <c r="E110" s="25">
        <f t="shared" si="21"/>
        <v>0</v>
      </c>
      <c r="F110" s="25">
        <f t="shared" si="22"/>
        <v>0</v>
      </c>
    </row>
    <row r="111" spans="1:6" x14ac:dyDescent="0.25">
      <c r="A111" s="23">
        <f t="shared" si="23"/>
        <v>91</v>
      </c>
      <c r="B111" s="27" t="s">
        <v>117</v>
      </c>
      <c r="C111" s="23">
        <v>1</v>
      </c>
      <c r="D111" s="29"/>
      <c r="E111" s="25">
        <f t="shared" si="21"/>
        <v>0</v>
      </c>
      <c r="F111" s="25">
        <f t="shared" si="22"/>
        <v>0</v>
      </c>
    </row>
    <row r="112" spans="1:6" x14ac:dyDescent="0.25">
      <c r="A112" s="23">
        <f t="shared" si="23"/>
        <v>92</v>
      </c>
      <c r="B112" s="27" t="s">
        <v>118</v>
      </c>
      <c r="C112" s="23">
        <v>5</v>
      </c>
      <c r="D112" s="31"/>
      <c r="E112" s="25">
        <f t="shared" si="21"/>
        <v>0</v>
      </c>
      <c r="F112" s="25">
        <f t="shared" si="22"/>
        <v>0</v>
      </c>
    </row>
    <row r="113" spans="1:6" x14ac:dyDescent="0.25">
      <c r="A113" s="23">
        <f t="shared" si="23"/>
        <v>93</v>
      </c>
      <c r="B113" s="27" t="s">
        <v>119</v>
      </c>
      <c r="C113" s="23">
        <v>40</v>
      </c>
      <c r="D113" s="29"/>
      <c r="E113" s="25">
        <f t="shared" si="21"/>
        <v>0</v>
      </c>
      <c r="F113" s="25">
        <f t="shared" si="22"/>
        <v>0</v>
      </c>
    </row>
    <row r="114" spans="1:6" x14ac:dyDescent="0.25">
      <c r="A114" s="23">
        <f t="shared" si="23"/>
        <v>94</v>
      </c>
      <c r="B114" s="27" t="s">
        <v>120</v>
      </c>
      <c r="C114" s="23">
        <v>40</v>
      </c>
      <c r="D114" s="29"/>
      <c r="E114" s="25">
        <f t="shared" si="21"/>
        <v>0</v>
      </c>
      <c r="F114" s="25">
        <f t="shared" si="22"/>
        <v>0</v>
      </c>
    </row>
    <row r="115" spans="1:6" x14ac:dyDescent="0.25">
      <c r="A115" s="23">
        <f t="shared" si="23"/>
        <v>95</v>
      </c>
      <c r="B115" s="24" t="s">
        <v>39</v>
      </c>
      <c r="C115" s="23">
        <v>20</v>
      </c>
      <c r="D115" s="30"/>
      <c r="E115" s="25">
        <f t="shared" si="21"/>
        <v>0</v>
      </c>
      <c r="F115" s="25">
        <f t="shared" si="22"/>
        <v>0</v>
      </c>
    </row>
    <row r="116" spans="1:6" ht="16.5" customHeight="1" x14ac:dyDescent="0.25">
      <c r="A116" s="23">
        <f t="shared" si="23"/>
        <v>96</v>
      </c>
      <c r="B116" s="24" t="s">
        <v>121</v>
      </c>
      <c r="C116" s="23">
        <v>3</v>
      </c>
      <c r="D116" s="30"/>
      <c r="E116" s="25">
        <f t="shared" si="21"/>
        <v>0</v>
      </c>
      <c r="F116" s="25">
        <f t="shared" si="22"/>
        <v>0</v>
      </c>
    </row>
    <row r="117" spans="1:6" ht="16.5" customHeight="1" x14ac:dyDescent="0.25">
      <c r="A117" s="23">
        <v>94</v>
      </c>
      <c r="B117" s="24" t="s">
        <v>122</v>
      </c>
      <c r="C117" s="23">
        <v>1</v>
      </c>
      <c r="D117" s="30"/>
      <c r="E117" s="25">
        <f t="shared" si="21"/>
        <v>0</v>
      </c>
      <c r="F117" s="25">
        <f t="shared" si="22"/>
        <v>0</v>
      </c>
    </row>
    <row r="118" spans="1:6" ht="16.5" customHeight="1" x14ac:dyDescent="0.25">
      <c r="A118" s="23">
        <f>A117+1</f>
        <v>95</v>
      </c>
      <c r="B118" s="24" t="s">
        <v>123</v>
      </c>
      <c r="C118" s="23">
        <v>3</v>
      </c>
      <c r="D118" s="29"/>
      <c r="E118" s="25">
        <f t="shared" si="21"/>
        <v>0</v>
      </c>
      <c r="F118" s="25">
        <f t="shared" si="22"/>
        <v>0</v>
      </c>
    </row>
    <row r="119" spans="1:6" s="12" customFormat="1" x14ac:dyDescent="0.25">
      <c r="A119" s="13"/>
      <c r="B119" s="32" t="s">
        <v>55</v>
      </c>
      <c r="C119" s="13"/>
      <c r="D119" s="33"/>
      <c r="E119" s="34"/>
      <c r="F119" s="35"/>
    </row>
    <row r="120" spans="1:6" x14ac:dyDescent="0.25">
      <c r="A120" s="23">
        <f>A118+1</f>
        <v>96</v>
      </c>
      <c r="B120" s="27" t="s">
        <v>124</v>
      </c>
      <c r="C120" s="23">
        <v>1</v>
      </c>
      <c r="D120" s="29"/>
      <c r="E120" s="25">
        <f t="shared" ref="E120:E151" si="24">ROUND((C120*D120),2)</f>
        <v>0</v>
      </c>
      <c r="F120" s="25">
        <f t="shared" si="22"/>
        <v>0</v>
      </c>
    </row>
    <row r="121" spans="1:6" x14ac:dyDescent="0.25">
      <c r="A121" s="23">
        <f>A120+1</f>
        <v>97</v>
      </c>
      <c r="B121" s="28" t="s">
        <v>125</v>
      </c>
      <c r="C121" s="23">
        <v>1</v>
      </c>
      <c r="D121" s="29"/>
      <c r="E121" s="25">
        <f t="shared" si="24"/>
        <v>0</v>
      </c>
      <c r="F121" s="25">
        <f t="shared" si="22"/>
        <v>0</v>
      </c>
    </row>
    <row r="122" spans="1:6" x14ac:dyDescent="0.25">
      <c r="A122" s="23">
        <f t="shared" ref="A122:A151" si="25">A121+1</f>
        <v>98</v>
      </c>
      <c r="B122" s="27" t="s">
        <v>126</v>
      </c>
      <c r="C122" s="23">
        <v>1</v>
      </c>
      <c r="D122" s="29"/>
      <c r="E122" s="25">
        <f t="shared" si="24"/>
        <v>0</v>
      </c>
      <c r="F122" s="25">
        <f t="shared" si="22"/>
        <v>0</v>
      </c>
    </row>
    <row r="123" spans="1:6" x14ac:dyDescent="0.25">
      <c r="A123" s="23">
        <f t="shared" si="25"/>
        <v>99</v>
      </c>
      <c r="B123" s="24" t="s">
        <v>127</v>
      </c>
      <c r="C123" s="26">
        <v>1</v>
      </c>
      <c r="D123" s="29"/>
      <c r="E123" s="25">
        <f t="shared" si="24"/>
        <v>0</v>
      </c>
      <c r="F123" s="25">
        <f t="shared" si="22"/>
        <v>0</v>
      </c>
    </row>
    <row r="124" spans="1:6" x14ac:dyDescent="0.25">
      <c r="A124" s="23">
        <f t="shared" si="25"/>
        <v>100</v>
      </c>
      <c r="B124" s="27" t="s">
        <v>87</v>
      </c>
      <c r="C124" s="23">
        <v>1</v>
      </c>
      <c r="D124" s="29"/>
      <c r="E124" s="25">
        <f t="shared" si="24"/>
        <v>0</v>
      </c>
      <c r="F124" s="25">
        <f t="shared" si="22"/>
        <v>0</v>
      </c>
    </row>
    <row r="125" spans="1:6" x14ac:dyDescent="0.25">
      <c r="A125" s="23">
        <f t="shared" si="25"/>
        <v>101</v>
      </c>
      <c r="B125" s="24" t="s">
        <v>151</v>
      </c>
      <c r="C125" s="26">
        <v>1</v>
      </c>
      <c r="D125" s="29"/>
      <c r="E125" s="25">
        <f t="shared" si="24"/>
        <v>0</v>
      </c>
      <c r="F125" s="25">
        <f t="shared" si="22"/>
        <v>0</v>
      </c>
    </row>
    <row r="126" spans="1:6" x14ac:dyDescent="0.25">
      <c r="A126" s="23">
        <f t="shared" si="25"/>
        <v>102</v>
      </c>
      <c r="B126" s="27" t="s">
        <v>86</v>
      </c>
      <c r="C126" s="23">
        <v>2</v>
      </c>
      <c r="D126" s="29"/>
      <c r="E126" s="25">
        <f t="shared" si="24"/>
        <v>0</v>
      </c>
      <c r="F126" s="25">
        <f t="shared" si="22"/>
        <v>0</v>
      </c>
    </row>
    <row r="127" spans="1:6" s="9" customFormat="1" x14ac:dyDescent="0.25">
      <c r="A127" s="23">
        <f t="shared" si="25"/>
        <v>103</v>
      </c>
      <c r="B127" s="24" t="s">
        <v>75</v>
      </c>
      <c r="C127" s="26">
        <v>3</v>
      </c>
      <c r="D127" s="29"/>
      <c r="E127" s="25">
        <f t="shared" si="24"/>
        <v>0</v>
      </c>
      <c r="F127" s="25">
        <f t="shared" si="22"/>
        <v>0</v>
      </c>
    </row>
    <row r="128" spans="1:6" x14ac:dyDescent="0.25">
      <c r="A128" s="23">
        <f t="shared" si="25"/>
        <v>104</v>
      </c>
      <c r="B128" s="27" t="s">
        <v>40</v>
      </c>
      <c r="C128" s="23">
        <v>2</v>
      </c>
      <c r="D128" s="29"/>
      <c r="E128" s="25">
        <f t="shared" si="24"/>
        <v>0</v>
      </c>
      <c r="F128" s="25">
        <f t="shared" si="22"/>
        <v>0</v>
      </c>
    </row>
    <row r="129" spans="1:6" x14ac:dyDescent="0.25">
      <c r="A129" s="23">
        <f t="shared" si="25"/>
        <v>105</v>
      </c>
      <c r="B129" s="27" t="s">
        <v>41</v>
      </c>
      <c r="C129" s="23">
        <v>1</v>
      </c>
      <c r="D129" s="29"/>
      <c r="E129" s="25">
        <f t="shared" si="24"/>
        <v>0</v>
      </c>
      <c r="F129" s="25">
        <f t="shared" si="22"/>
        <v>0</v>
      </c>
    </row>
    <row r="130" spans="1:6" x14ac:dyDescent="0.25">
      <c r="A130" s="23">
        <f t="shared" si="25"/>
        <v>106</v>
      </c>
      <c r="B130" s="28" t="s">
        <v>42</v>
      </c>
      <c r="C130" s="23">
        <v>1</v>
      </c>
      <c r="D130" s="29"/>
      <c r="E130" s="25">
        <f t="shared" si="24"/>
        <v>0</v>
      </c>
      <c r="F130" s="25">
        <f t="shared" si="22"/>
        <v>0</v>
      </c>
    </row>
    <row r="131" spans="1:6" x14ac:dyDescent="0.25">
      <c r="A131" s="23">
        <f t="shared" si="25"/>
        <v>107</v>
      </c>
      <c r="B131" s="27" t="s">
        <v>129</v>
      </c>
      <c r="C131" s="23">
        <v>2</v>
      </c>
      <c r="D131" s="29"/>
      <c r="E131" s="25">
        <f t="shared" si="24"/>
        <v>0</v>
      </c>
      <c r="F131" s="25">
        <f t="shared" si="22"/>
        <v>0</v>
      </c>
    </row>
    <row r="132" spans="1:6" x14ac:dyDescent="0.25">
      <c r="A132" s="23">
        <f t="shared" si="25"/>
        <v>108</v>
      </c>
      <c r="B132" s="27" t="s">
        <v>154</v>
      </c>
      <c r="C132" s="23">
        <v>2</v>
      </c>
      <c r="D132" s="29"/>
      <c r="E132" s="25">
        <f t="shared" si="24"/>
        <v>0</v>
      </c>
      <c r="F132" s="25">
        <f t="shared" si="22"/>
        <v>0</v>
      </c>
    </row>
    <row r="133" spans="1:6" x14ac:dyDescent="0.25">
      <c r="A133" s="23">
        <f t="shared" si="25"/>
        <v>109</v>
      </c>
      <c r="B133" s="24" t="s">
        <v>128</v>
      </c>
      <c r="C133" s="23">
        <v>4</v>
      </c>
      <c r="D133" s="29"/>
      <c r="E133" s="25">
        <f t="shared" si="24"/>
        <v>0</v>
      </c>
      <c r="F133" s="25">
        <f t="shared" si="22"/>
        <v>0</v>
      </c>
    </row>
    <row r="134" spans="1:6" x14ac:dyDescent="0.25">
      <c r="A134" s="23">
        <f t="shared" si="25"/>
        <v>110</v>
      </c>
      <c r="B134" s="24" t="s">
        <v>57</v>
      </c>
      <c r="C134" s="26">
        <v>1</v>
      </c>
      <c r="D134" s="29"/>
      <c r="E134" s="25">
        <f t="shared" si="24"/>
        <v>0</v>
      </c>
      <c r="F134" s="25">
        <f t="shared" si="22"/>
        <v>0</v>
      </c>
    </row>
    <row r="135" spans="1:6" x14ac:dyDescent="0.25">
      <c r="A135" s="23">
        <f t="shared" si="25"/>
        <v>111</v>
      </c>
      <c r="B135" s="24" t="s">
        <v>130</v>
      </c>
      <c r="C135" s="26">
        <v>3</v>
      </c>
      <c r="D135" s="29"/>
      <c r="E135" s="25">
        <f t="shared" si="24"/>
        <v>0</v>
      </c>
      <c r="F135" s="25">
        <f t="shared" si="22"/>
        <v>0</v>
      </c>
    </row>
    <row r="136" spans="1:6" x14ac:dyDescent="0.25">
      <c r="A136" s="23">
        <f t="shared" si="25"/>
        <v>112</v>
      </c>
      <c r="B136" s="24" t="s">
        <v>74</v>
      </c>
      <c r="C136" s="26">
        <v>1</v>
      </c>
      <c r="D136" s="29"/>
      <c r="E136" s="25">
        <f t="shared" si="24"/>
        <v>0</v>
      </c>
      <c r="F136" s="25">
        <f t="shared" si="22"/>
        <v>0</v>
      </c>
    </row>
    <row r="137" spans="1:6" x14ac:dyDescent="0.25">
      <c r="A137" s="23">
        <f t="shared" si="25"/>
        <v>113</v>
      </c>
      <c r="B137" s="24" t="s">
        <v>131</v>
      </c>
      <c r="C137" s="26">
        <v>1</v>
      </c>
      <c r="D137" s="29"/>
      <c r="E137" s="25">
        <f t="shared" si="24"/>
        <v>0</v>
      </c>
      <c r="F137" s="25">
        <f t="shared" si="22"/>
        <v>0</v>
      </c>
    </row>
    <row r="138" spans="1:6" x14ac:dyDescent="0.25">
      <c r="A138" s="23">
        <f t="shared" si="25"/>
        <v>114</v>
      </c>
      <c r="B138" s="24" t="s">
        <v>132</v>
      </c>
      <c r="C138" s="26">
        <v>1</v>
      </c>
      <c r="D138" s="29"/>
      <c r="E138" s="25">
        <f t="shared" si="24"/>
        <v>0</v>
      </c>
      <c r="F138" s="25">
        <f t="shared" si="22"/>
        <v>0</v>
      </c>
    </row>
    <row r="139" spans="1:6" x14ac:dyDescent="0.25">
      <c r="A139" s="23">
        <f t="shared" si="25"/>
        <v>115</v>
      </c>
      <c r="B139" s="24" t="s">
        <v>133</v>
      </c>
      <c r="C139" s="26">
        <v>2</v>
      </c>
      <c r="D139" s="29"/>
      <c r="E139" s="25">
        <f t="shared" si="24"/>
        <v>0</v>
      </c>
      <c r="F139" s="25">
        <f t="shared" si="22"/>
        <v>0</v>
      </c>
    </row>
    <row r="140" spans="1:6" x14ac:dyDescent="0.25">
      <c r="A140" s="23">
        <f t="shared" si="25"/>
        <v>116</v>
      </c>
      <c r="B140" s="24" t="s">
        <v>134</v>
      </c>
      <c r="C140" s="26">
        <v>2</v>
      </c>
      <c r="D140" s="29"/>
      <c r="E140" s="25">
        <f t="shared" si="24"/>
        <v>0</v>
      </c>
      <c r="F140" s="25">
        <f t="shared" si="22"/>
        <v>0</v>
      </c>
    </row>
    <row r="141" spans="1:6" x14ac:dyDescent="0.25">
      <c r="A141" s="23">
        <f t="shared" si="25"/>
        <v>117</v>
      </c>
      <c r="B141" s="24" t="s">
        <v>135</v>
      </c>
      <c r="C141" s="26">
        <v>3</v>
      </c>
      <c r="D141" s="29"/>
      <c r="E141" s="25">
        <f t="shared" si="24"/>
        <v>0</v>
      </c>
      <c r="F141" s="25">
        <f t="shared" si="22"/>
        <v>0</v>
      </c>
    </row>
    <row r="142" spans="1:6" x14ac:dyDescent="0.25">
      <c r="A142" s="23">
        <f t="shared" si="25"/>
        <v>118</v>
      </c>
      <c r="B142" s="27" t="s">
        <v>136</v>
      </c>
      <c r="C142" s="23">
        <v>4</v>
      </c>
      <c r="D142" s="29"/>
      <c r="E142" s="25">
        <f t="shared" si="24"/>
        <v>0</v>
      </c>
      <c r="F142" s="25">
        <f t="shared" si="22"/>
        <v>0</v>
      </c>
    </row>
    <row r="143" spans="1:6" x14ac:dyDescent="0.25">
      <c r="A143" s="23">
        <f t="shared" si="25"/>
        <v>119</v>
      </c>
      <c r="B143" s="27" t="s">
        <v>44</v>
      </c>
      <c r="C143" s="23">
        <v>1</v>
      </c>
      <c r="D143" s="29"/>
      <c r="E143" s="25">
        <f t="shared" si="24"/>
        <v>0</v>
      </c>
      <c r="F143" s="25">
        <f t="shared" si="22"/>
        <v>0</v>
      </c>
    </row>
    <row r="144" spans="1:6" x14ac:dyDescent="0.25">
      <c r="A144" s="23">
        <f t="shared" si="25"/>
        <v>120</v>
      </c>
      <c r="B144" s="27" t="s">
        <v>45</v>
      </c>
      <c r="C144" s="23">
        <v>1</v>
      </c>
      <c r="D144" s="29"/>
      <c r="E144" s="25">
        <f t="shared" si="24"/>
        <v>0</v>
      </c>
      <c r="F144" s="25">
        <f t="shared" si="22"/>
        <v>0</v>
      </c>
    </row>
    <row r="145" spans="1:6" x14ac:dyDescent="0.25">
      <c r="A145" s="23">
        <f t="shared" si="25"/>
        <v>121</v>
      </c>
      <c r="B145" s="27" t="s">
        <v>46</v>
      </c>
      <c r="C145" s="23">
        <v>1</v>
      </c>
      <c r="D145" s="29"/>
      <c r="E145" s="25">
        <f t="shared" si="24"/>
        <v>0</v>
      </c>
      <c r="F145" s="25">
        <f t="shared" si="22"/>
        <v>0</v>
      </c>
    </row>
    <row r="146" spans="1:6" x14ac:dyDescent="0.25">
      <c r="A146" s="23">
        <f t="shared" si="25"/>
        <v>122</v>
      </c>
      <c r="B146" s="27" t="s">
        <v>47</v>
      </c>
      <c r="C146" s="23">
        <v>1</v>
      </c>
      <c r="D146" s="29"/>
      <c r="E146" s="25">
        <f t="shared" si="24"/>
        <v>0</v>
      </c>
      <c r="F146" s="25">
        <f t="shared" si="22"/>
        <v>0</v>
      </c>
    </row>
    <row r="147" spans="1:6" x14ac:dyDescent="0.25">
      <c r="A147" s="23">
        <f t="shared" si="25"/>
        <v>123</v>
      </c>
      <c r="B147" s="27" t="s">
        <v>48</v>
      </c>
      <c r="C147" s="23">
        <v>1</v>
      </c>
      <c r="D147" s="29"/>
      <c r="E147" s="25">
        <f t="shared" si="24"/>
        <v>0</v>
      </c>
      <c r="F147" s="25">
        <f t="shared" si="22"/>
        <v>0</v>
      </c>
    </row>
    <row r="148" spans="1:6" x14ac:dyDescent="0.25">
      <c r="A148" s="23">
        <f t="shared" si="25"/>
        <v>124</v>
      </c>
      <c r="B148" s="27" t="s">
        <v>137</v>
      </c>
      <c r="C148" s="23">
        <v>1</v>
      </c>
      <c r="D148" s="29"/>
      <c r="E148" s="25">
        <f t="shared" si="24"/>
        <v>0</v>
      </c>
      <c r="F148" s="25">
        <f t="shared" si="22"/>
        <v>0</v>
      </c>
    </row>
    <row r="149" spans="1:6" ht="30" x14ac:dyDescent="0.25">
      <c r="A149" s="23">
        <f t="shared" si="25"/>
        <v>125</v>
      </c>
      <c r="B149" s="27" t="s">
        <v>138</v>
      </c>
      <c r="C149" s="23">
        <v>1</v>
      </c>
      <c r="D149" s="29"/>
      <c r="E149" s="25">
        <f t="shared" si="24"/>
        <v>0</v>
      </c>
      <c r="F149" s="25">
        <f t="shared" si="22"/>
        <v>0</v>
      </c>
    </row>
    <row r="150" spans="1:6" x14ac:dyDescent="0.25">
      <c r="A150" s="23">
        <f t="shared" si="25"/>
        <v>126</v>
      </c>
      <c r="B150" s="27" t="s">
        <v>69</v>
      </c>
      <c r="C150" s="23">
        <v>2</v>
      </c>
      <c r="D150" s="29"/>
      <c r="E150" s="25">
        <f t="shared" si="24"/>
        <v>0</v>
      </c>
      <c r="F150" s="25">
        <f t="shared" si="22"/>
        <v>0</v>
      </c>
    </row>
    <row r="151" spans="1:6" x14ac:dyDescent="0.25">
      <c r="A151" s="23">
        <f t="shared" si="25"/>
        <v>127</v>
      </c>
      <c r="B151" s="27" t="s">
        <v>139</v>
      </c>
      <c r="C151" s="23">
        <v>4</v>
      </c>
      <c r="D151" s="29"/>
      <c r="E151" s="25">
        <f t="shared" si="24"/>
        <v>0</v>
      </c>
      <c r="F151" s="25">
        <f t="shared" si="22"/>
        <v>0</v>
      </c>
    </row>
    <row r="152" spans="1:6" ht="15.75" x14ac:dyDescent="0.25">
      <c r="A152" s="10"/>
      <c r="B152" s="11"/>
      <c r="C152" s="10"/>
      <c r="D152" s="37" t="s">
        <v>140</v>
      </c>
      <c r="E152" s="38">
        <f>SUM(E9:E20,E22:E28,E30:E36,E38:E55,E57:E77,E79:E91,E93:E118,E120:E151)</f>
        <v>0</v>
      </c>
      <c r="F152" s="38">
        <f>SUM(F9:F20,F22:F28,F30:F36,F38:F55,F57:F77,F79:F91,F93:F118,F120:F151)</f>
        <v>0</v>
      </c>
    </row>
    <row r="153" spans="1:6" x14ac:dyDescent="0.25">
      <c r="A153" s="5"/>
      <c r="B153" s="6"/>
      <c r="C153" s="5"/>
      <c r="D153" s="7"/>
      <c r="E153" s="8"/>
      <c r="F153" s="8"/>
    </row>
    <row r="155" spans="1:6" ht="48.75" customHeight="1" x14ac:dyDescent="0.25">
      <c r="A155" s="17" t="s">
        <v>144</v>
      </c>
      <c r="B155" s="18"/>
      <c r="C155" s="18"/>
      <c r="D155" s="18"/>
      <c r="E155" s="18"/>
      <c r="F155" s="18"/>
    </row>
    <row r="156" spans="1:6" ht="80.25" customHeight="1" x14ac:dyDescent="0.25">
      <c r="A156" s="18"/>
      <c r="B156" s="18"/>
      <c r="C156" s="18"/>
      <c r="D156" s="18"/>
      <c r="E156" s="18"/>
      <c r="F156" s="18"/>
    </row>
    <row r="157" spans="1:6" ht="84.75" customHeight="1" x14ac:dyDescent="0.25">
      <c r="A157" s="18"/>
      <c r="B157" s="18"/>
      <c r="C157" s="18"/>
      <c r="D157" s="18"/>
      <c r="E157" s="18"/>
      <c r="F157" s="18"/>
    </row>
  </sheetData>
  <sheetProtection algorithmName="SHA-512" hashValue="PI1XzGRkF4JaHbmmbIFzF6hwtojPfcGvSM05qGnyCgszJvOMMe+hR6vLbKyDXgJCgaq5BqOsu/HTezjx78kaFQ==" saltValue="iYF/KED6ssdcI/MazqtS2Q==" spinCount="100000" sheet="1" objects="1" scenarios="1"/>
  <mergeCells count="4">
    <mergeCell ref="A1:F1"/>
    <mergeCell ref="A155:F157"/>
    <mergeCell ref="A3:F3"/>
    <mergeCell ref="A5:F5"/>
  </mergeCells>
  <pageMargins left="0.51181102362204722" right="0.31496062992125984" top="0.35433070866141736" bottom="0.35433070866141736" header="0.51181102362204722" footer="0.51181102362204722"/>
  <pageSetup paperSize="9" scale="54" firstPageNumber="0" fitToHeight="0" orientation="portrait"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Slawek</dc:creator>
  <cp:lastModifiedBy>Slawek</cp:lastModifiedBy>
  <cp:revision>2</cp:revision>
  <cp:lastPrinted>2020-11-23T10:32:44Z</cp:lastPrinted>
  <dcterms:created xsi:type="dcterms:W3CDTF">2016-12-01T15:59:00Z</dcterms:created>
  <dcterms:modified xsi:type="dcterms:W3CDTF">2020-11-23T10:38:50Z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KSOProductBuildVer">
    <vt:lpwstr>1045-11.1.0.9615</vt:lpwstr>
  </property>
</Properties>
</file>